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435" windowWidth="15480" windowHeight="6480" tabRatio="872" firstSheet="2" activeTab="2"/>
  </bookViews>
  <sheets>
    <sheet name="Criteria" sheetId="38" state="veryHidden" r:id="rId1"/>
    <sheet name="Template" sheetId="1" state="veryHidden" r:id="rId2"/>
    <sheet name="DOS" sheetId="90" r:id="rId3"/>
  </sheets>
  <definedNames>
    <definedName name="AHMCO_ANNUALSALARY">Template!$H$32</definedName>
    <definedName name="AHMCO_ELIGIBLE">Template!$G$33</definedName>
    <definedName name="AHMCO_GOP">Template!$H$17</definedName>
    <definedName name="AHMCO_HOTELCODE">Template!$B$5</definedName>
    <definedName name="AHMCO_HOTELID">Template!$B$4</definedName>
    <definedName name="AHMCO_INDIVIDUALGOALS">Template!$H$23</definedName>
    <definedName name="AHMCO_JOBDESCRIPTION">Template!$B$7</definedName>
    <definedName name="AHMCO_SUBJECTIVEGOALS">Template!$H$29</definedName>
    <definedName name="AHMCO_TOTALPAYOUT">Template!$H$34</definedName>
    <definedName name="AHMCO_TTLELIGIBLE">Template!$H$31</definedName>
    <definedName name="AMCO_HOTELNAME">Template!$B$6</definedName>
    <definedName name="_xlnm.Print_Area" localSheetId="2">DOS!$A$1:$G$31</definedName>
  </definedNames>
  <calcPr calcId="125725"/>
</workbook>
</file>

<file path=xl/calcChain.xml><?xml version="1.0" encoding="utf-8"?>
<calcChain xmlns="http://schemas.openxmlformats.org/spreadsheetml/2006/main">
  <c r="H32" i="1"/>
  <c r="H33"/>
  <c r="G14"/>
  <c r="H14"/>
  <c r="G15"/>
  <c r="H15"/>
  <c r="G16"/>
  <c r="H16"/>
  <c r="H20"/>
  <c r="H23"/>
  <c r="H21"/>
  <c r="H22"/>
  <c r="H26"/>
  <c r="H29"/>
  <c r="H27"/>
  <c r="H28"/>
  <c r="B17"/>
  <c r="B32"/>
  <c r="H34"/>
  <c r="H17"/>
  <c r="H31"/>
</calcChain>
</file>

<file path=xl/sharedStrings.xml><?xml version="1.0" encoding="utf-8"?>
<sst xmlns="http://schemas.openxmlformats.org/spreadsheetml/2006/main" count="89" uniqueCount="77">
  <si>
    <t>Incentive Worksheet</t>
  </si>
  <si>
    <t>Quarter 3 - 2005</t>
  </si>
  <si>
    <t>Criteria Item:</t>
  </si>
  <si>
    <t>Bonus Potential/Allocation:</t>
  </si>
  <si>
    <t>Quarter</t>
  </si>
  <si>
    <t>Forecast-based</t>
  </si>
  <si>
    <t>Gross Operating Profit (GOP) Achievement:</t>
  </si>
  <si>
    <t>GOP Dollars Forecasted</t>
  </si>
  <si>
    <t>GOP % Forecasted</t>
  </si>
  <si>
    <t>GOP Flow Through =/&lt;50% of Total Revenue</t>
  </si>
  <si>
    <t>Total GOP Criteria</t>
  </si>
  <si>
    <t>Individual Pre-established Goals</t>
  </si>
  <si>
    <t>Subjective Performance Evaluation</t>
  </si>
  <si>
    <t>Yes/No</t>
  </si>
  <si>
    <t>Yes</t>
  </si>
  <si>
    <t>TTL Eligible Percentage</t>
  </si>
  <si>
    <t>Annual Salary</t>
  </si>
  <si>
    <t>Worked 3 months in Qtr</t>
  </si>
  <si>
    <t>Total Payout</t>
  </si>
  <si>
    <t>Percentage</t>
  </si>
  <si>
    <t>Individual Goals</t>
  </si>
  <si>
    <t>Subjective Goals</t>
  </si>
  <si>
    <t>Actual</t>
  </si>
  <si>
    <t>No</t>
  </si>
  <si>
    <t>Total</t>
  </si>
  <si>
    <t>Forecast</t>
  </si>
  <si>
    <t>Alliance Hospitality Management</t>
  </si>
  <si>
    <t>Hotel ID:</t>
  </si>
  <si>
    <t>Hotel Code:</t>
  </si>
  <si>
    <t>Hotel Name:</t>
  </si>
  <si>
    <t>GOP</t>
  </si>
  <si>
    <t>Job Description:</t>
  </si>
  <si>
    <t>Chief Engineer</t>
  </si>
  <si>
    <t>Human Resource Manager</t>
  </si>
  <si>
    <t>Hotel Controller</t>
  </si>
  <si>
    <t>Executive Chef</t>
  </si>
  <si>
    <t>Food and Beverage Manager</t>
  </si>
  <si>
    <t>Catering Sales Manager</t>
  </si>
  <si>
    <t>Executive Housekeeper</t>
  </si>
  <si>
    <t>Director of Revenue Management</t>
  </si>
  <si>
    <t>Sales Manager - DOS</t>
  </si>
  <si>
    <t>Director of Sales (Plan 1)</t>
  </si>
  <si>
    <t>Director of Catering</t>
  </si>
  <si>
    <t>Front Office Manager</t>
  </si>
  <si>
    <t>Front Office Manager - AGM</t>
  </si>
  <si>
    <t>Hotel Manager</t>
  </si>
  <si>
    <t>Assistant General Manager</t>
  </si>
  <si>
    <t>General Manager</t>
  </si>
  <si>
    <t>Area Supervisor</t>
  </si>
  <si>
    <t>Forecast $</t>
  </si>
  <si>
    <t>Annual $</t>
  </si>
  <si>
    <t>Forecast IPG</t>
  </si>
  <si>
    <t>Annual IPG</t>
  </si>
  <si>
    <t>Desc</t>
  </si>
  <si>
    <t>TotalGOP%'s</t>
  </si>
  <si>
    <t>Frst Total %'s all</t>
  </si>
  <si>
    <t>Total GOP%'s</t>
  </si>
  <si>
    <t>Ann Total %</t>
  </si>
  <si>
    <t>Total Potential GOP</t>
  </si>
  <si>
    <t>Total All</t>
  </si>
  <si>
    <t>IPG TOTAL</t>
  </si>
  <si>
    <t>TOAL ALL</t>
  </si>
  <si>
    <t>Description Here:</t>
  </si>
  <si>
    <t>Financial Achievement:</t>
  </si>
  <si>
    <t>TOTAL ELIGIBLE PERCENTAGE</t>
  </si>
  <si>
    <t>Manager's Signature</t>
  </si>
  <si>
    <t>Manager's Name (PRINT)</t>
  </si>
  <si>
    <t>Date</t>
  </si>
  <si>
    <t>QUARTERLY INCENTIVE</t>
  </si>
  <si>
    <t>Director of Sales</t>
  </si>
  <si>
    <t>Bonus Potential % of Base Salary</t>
  </si>
  <si>
    <t>Achieve Budgeted Hotel Revenue</t>
  </si>
  <si>
    <t>Achieve Budgeted Group Revenue</t>
  </si>
  <si>
    <t>Achieve Budgeted CNR Revenue</t>
  </si>
  <si>
    <t>Meet Team Revenue Booking Goals as loaded in STS</t>
  </si>
  <si>
    <t xml:space="preserve"> Sales Incentive Plan</t>
  </si>
  <si>
    <r>
      <t xml:space="preserve">Eligibility: </t>
    </r>
    <r>
      <rPr>
        <i/>
        <sz val="8"/>
        <rFont val="Arial"/>
        <family val="2"/>
      </rPr>
      <t xml:space="preserve">Plan participants must be in their position for one full quarter to be eligible for any part of the Incentive Plan.  Participants must be employed at the time the incentives are paid, generally 45 days following the close of the Performance Period.  (Your Hotel Name here) reserves the right to change, modify, alter, amend or cancel this Incentive Plan at any time without notice.  Additional or alternate incentive for extraordinary accomplishments for unanticipated operating factors may be made as approved by the President or GM. </t>
    </r>
  </si>
</sst>
</file>

<file path=xl/styles.xml><?xml version="1.0" encoding="utf-8"?>
<styleSheet xmlns="http://schemas.openxmlformats.org/spreadsheetml/2006/main">
  <numFmts count="1">
    <numFmt numFmtId="6" formatCode="&quot;$&quot;#,##0_);[Red]\(&quot;$&quot;#,##0\)"/>
  </numFmts>
  <fonts count="25">
    <font>
      <sz val="10"/>
      <name val="Arial"/>
    </font>
    <font>
      <sz val="10"/>
      <name val="Arial"/>
    </font>
    <font>
      <sz val="8"/>
      <name val="Arial"/>
      <family val="2"/>
    </font>
    <font>
      <sz val="10"/>
      <name val="Times New Roman"/>
      <family val="1"/>
    </font>
    <font>
      <b/>
      <sz val="10"/>
      <name val="Times New Roman"/>
      <family val="1"/>
    </font>
    <font>
      <b/>
      <sz val="12"/>
      <name val="Times New Roman"/>
      <family val="1"/>
    </font>
    <font>
      <b/>
      <sz val="14"/>
      <name val="Times New Roman"/>
      <family val="1"/>
    </font>
    <font>
      <sz val="12"/>
      <name val="Times New Roman"/>
      <family val="1"/>
    </font>
    <font>
      <sz val="12"/>
      <name val="Arial"/>
      <family val="2"/>
    </font>
    <font>
      <b/>
      <sz val="12"/>
      <name val="Arial"/>
      <family val="2"/>
    </font>
    <font>
      <b/>
      <u/>
      <sz val="12"/>
      <name val="Times New Roman"/>
      <family val="1"/>
    </font>
    <font>
      <sz val="12"/>
      <color indexed="12"/>
      <name val="Times New Roman"/>
      <family val="1"/>
    </font>
    <font>
      <b/>
      <sz val="12"/>
      <color indexed="9"/>
      <name val="Times New Roman"/>
      <family val="1"/>
    </font>
    <font>
      <b/>
      <sz val="22"/>
      <name val="Times New Roman"/>
      <family val="1"/>
    </font>
    <font>
      <sz val="10"/>
      <color indexed="9"/>
      <name val="Times New Roman"/>
      <family val="1"/>
    </font>
    <font>
      <sz val="12"/>
      <color indexed="39"/>
      <name val="Times New Roman"/>
      <family val="1"/>
    </font>
    <font>
      <b/>
      <sz val="12"/>
      <color indexed="12"/>
      <name val="Times New Roman"/>
      <family val="1"/>
    </font>
    <font>
      <b/>
      <i/>
      <u/>
      <sz val="16"/>
      <name val="Arial Black"/>
      <family val="2"/>
    </font>
    <font>
      <sz val="8"/>
      <name val="Arial"/>
      <family val="2"/>
    </font>
    <font>
      <b/>
      <sz val="12"/>
      <color indexed="60"/>
      <name val="Times New Roman"/>
      <family val="1"/>
    </font>
    <font>
      <sz val="12"/>
      <color indexed="60"/>
      <name val="Times New Roman"/>
      <family val="1"/>
    </font>
    <font>
      <i/>
      <sz val="8"/>
      <name val="Arial"/>
      <family val="2"/>
    </font>
    <font>
      <u/>
      <sz val="12"/>
      <name val="Times New Roman"/>
      <family val="1"/>
    </font>
    <font>
      <b/>
      <sz val="16"/>
      <name val="Times New Roman"/>
      <family val="1"/>
    </font>
    <font>
      <sz val="1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9"/>
      </patternFill>
    </fill>
  </fills>
  <borders count="6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64"/>
      </left>
      <right style="thin">
        <color indexed="64"/>
      </right>
      <top style="thin">
        <color indexed="22"/>
      </top>
      <bottom style="thin">
        <color indexed="22"/>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22"/>
      </top>
      <bottom style="double">
        <color indexed="64"/>
      </bottom>
      <diagonal/>
    </border>
    <border>
      <left/>
      <right style="thin">
        <color indexed="9"/>
      </right>
      <top style="thin">
        <color indexed="9"/>
      </top>
      <bottom style="double">
        <color indexed="64"/>
      </bottom>
      <diagonal/>
    </border>
    <border>
      <left style="thin">
        <color indexed="9"/>
      </left>
      <right style="medium">
        <color indexed="64"/>
      </right>
      <top style="thin">
        <color indexed="9"/>
      </top>
      <bottom style="double">
        <color indexed="64"/>
      </bottom>
      <diagonal/>
    </border>
    <border>
      <left style="medium">
        <color indexed="64"/>
      </left>
      <right style="thin">
        <color indexed="9"/>
      </right>
      <top/>
      <bottom style="thin">
        <color indexed="9"/>
      </bottom>
      <diagonal/>
    </border>
    <border>
      <left style="thin">
        <color indexed="64"/>
      </left>
      <right style="thin">
        <color indexed="64"/>
      </right>
      <top/>
      <bottom style="thin">
        <color indexed="22"/>
      </bottom>
      <diagonal/>
    </border>
    <border>
      <left/>
      <right style="thin">
        <color indexed="9"/>
      </right>
      <top/>
      <bottom style="thin">
        <color indexed="9"/>
      </bottom>
      <diagonal/>
    </border>
    <border>
      <left style="thin">
        <color indexed="9"/>
      </left>
      <right style="medium">
        <color indexed="64"/>
      </right>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64"/>
      </left>
      <right style="thin">
        <color indexed="64"/>
      </right>
      <top style="thin">
        <color indexed="22"/>
      </top>
      <bottom style="medium">
        <color indexed="64"/>
      </bottom>
      <diagonal/>
    </border>
    <border>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22"/>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thin">
        <color indexed="9"/>
      </left>
      <right style="thin">
        <color indexed="9"/>
      </right>
      <top/>
      <bottom style="medium">
        <color indexed="64"/>
      </bottom>
      <diagonal/>
    </border>
    <border>
      <left style="thin">
        <color indexed="9"/>
      </left>
      <right/>
      <top style="thin">
        <color indexed="9"/>
      </top>
      <bottom style="thin">
        <color indexed="9"/>
      </bottom>
      <diagonal/>
    </border>
    <border>
      <left style="medium">
        <color indexed="64"/>
      </left>
      <right style="thin">
        <color indexed="9"/>
      </right>
      <top/>
      <bottom style="thin">
        <color indexed="64"/>
      </bottom>
      <diagonal/>
    </border>
    <border>
      <left/>
      <right style="medium">
        <color indexed="64"/>
      </right>
      <top/>
      <bottom style="thin">
        <color indexed="9"/>
      </bottom>
      <diagonal/>
    </border>
    <border>
      <left style="medium">
        <color indexed="64"/>
      </left>
      <right style="thin">
        <color indexed="9"/>
      </right>
      <top style="thin">
        <color indexed="9"/>
      </top>
      <bottom/>
      <diagonal/>
    </border>
    <border>
      <left/>
      <right style="medium">
        <color indexed="64"/>
      </right>
      <top style="thin">
        <color indexed="9"/>
      </top>
      <bottom/>
      <diagonal/>
    </border>
    <border>
      <left/>
      <right style="medium">
        <color indexed="64"/>
      </right>
      <top style="thin">
        <color indexed="9"/>
      </top>
      <bottom style="thin">
        <color indexed="9"/>
      </bottom>
      <diagonal/>
    </border>
    <border>
      <left/>
      <right style="medium">
        <color indexed="64"/>
      </right>
      <top/>
      <bottom style="thin">
        <color indexed="64"/>
      </bottom>
      <diagonal/>
    </border>
    <border>
      <left style="thin">
        <color indexed="9"/>
      </left>
      <right style="medium">
        <color indexed="64"/>
      </right>
      <top/>
      <bottom style="thin">
        <color indexed="64"/>
      </bottom>
      <diagonal/>
    </border>
    <border>
      <left style="medium">
        <color indexed="64"/>
      </left>
      <right/>
      <top/>
      <bottom/>
      <diagonal/>
    </border>
    <border>
      <left style="medium">
        <color indexed="64"/>
      </left>
      <right style="thin">
        <color indexed="9"/>
      </right>
      <top style="thin">
        <color indexed="64"/>
      </top>
      <bottom/>
      <diagonal/>
    </border>
    <border>
      <left style="medium">
        <color indexed="64"/>
      </left>
      <right style="thin">
        <color indexed="9"/>
      </right>
      <top/>
      <bottom/>
      <diagonal/>
    </border>
    <border>
      <left style="medium">
        <color indexed="64"/>
      </left>
      <right/>
      <top style="double">
        <color indexed="64"/>
      </top>
      <bottom style="medium">
        <color indexed="64"/>
      </bottom>
      <diagonal/>
    </border>
    <border>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top style="thin">
        <color indexed="22"/>
      </top>
      <bottom style="thin">
        <color indexed="22"/>
      </bottom>
      <diagonal/>
    </border>
    <border>
      <left/>
      <right/>
      <top style="thin">
        <color indexed="22"/>
      </top>
      <bottom style="medium">
        <color indexed="64"/>
      </bottom>
      <diagonal/>
    </border>
    <border>
      <left/>
      <right/>
      <top style="medium">
        <color indexed="64"/>
      </top>
      <bottom style="thin">
        <color indexed="22"/>
      </bottom>
      <diagonal/>
    </border>
    <border>
      <left/>
      <right/>
      <top style="thin">
        <color indexed="22"/>
      </top>
      <bottom/>
      <diagonal/>
    </border>
    <border>
      <left/>
      <right/>
      <top/>
      <bottom style="thin">
        <color indexed="22"/>
      </bottom>
      <diagonal/>
    </border>
    <border>
      <left style="thin">
        <color indexed="9"/>
      </left>
      <right style="medium">
        <color indexed="64"/>
      </right>
      <top/>
      <bottom/>
      <diagonal/>
    </border>
    <border>
      <left style="thin">
        <color indexed="9"/>
      </left>
      <right style="medium">
        <color indexed="64"/>
      </right>
      <top style="thin">
        <color indexed="9"/>
      </top>
      <bottom/>
      <diagonal/>
    </border>
    <border>
      <left/>
      <right style="medium">
        <color indexed="64"/>
      </right>
      <top/>
      <bottom/>
      <diagonal/>
    </border>
    <border>
      <left style="thin">
        <color indexed="9"/>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9"/>
      </left>
      <right/>
      <top/>
      <bottom style="thin">
        <color indexed="9"/>
      </bottom>
      <diagonal/>
    </border>
    <border>
      <left style="medium">
        <color indexed="64"/>
      </left>
      <right style="thin">
        <color indexed="9"/>
      </right>
      <top style="thin">
        <color indexed="9"/>
      </top>
      <bottom style="thin">
        <color indexed="64"/>
      </bottom>
      <diagonal/>
    </border>
    <border>
      <left/>
      <right style="thin">
        <color indexed="9"/>
      </right>
      <top style="thin">
        <color indexed="9"/>
      </top>
      <bottom/>
      <diagonal/>
    </border>
    <border>
      <left style="medium">
        <color indexed="64"/>
      </left>
      <right/>
      <top style="medium">
        <color indexed="64"/>
      </top>
      <bottom style="thin">
        <color indexed="9"/>
      </bottom>
      <diagonal/>
    </border>
    <border>
      <left/>
      <right style="medium">
        <color indexed="64"/>
      </right>
      <top style="medium">
        <color indexed="64"/>
      </top>
      <bottom style="thin">
        <color indexed="9"/>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3" fillId="0" borderId="1" xfId="0" applyFont="1" applyBorder="1"/>
    <xf numFmtId="0" fontId="0" fillId="0" borderId="1" xfId="0" applyBorder="1"/>
    <xf numFmtId="0" fontId="3" fillId="0" borderId="1" xfId="0" applyFont="1" applyBorder="1" applyProtection="1">
      <protection locked="0"/>
    </xf>
    <xf numFmtId="0" fontId="3" fillId="0" borderId="1" xfId="0" applyFont="1" applyBorder="1" applyProtection="1"/>
    <xf numFmtId="0" fontId="3" fillId="0" borderId="2" xfId="0" applyFont="1" applyBorder="1"/>
    <xf numFmtId="0" fontId="6" fillId="0" borderId="1" xfId="0" applyFont="1" applyBorder="1" applyProtection="1"/>
    <xf numFmtId="0" fontId="5" fillId="0" borderId="1" xfId="0" applyFont="1" applyBorder="1" applyProtection="1"/>
    <xf numFmtId="0" fontId="0" fillId="0" borderId="3" xfId="0" applyBorder="1"/>
    <xf numFmtId="0" fontId="5" fillId="0" borderId="4" xfId="0" applyFont="1" applyBorder="1" applyProtection="1"/>
    <xf numFmtId="0" fontId="7" fillId="2" borderId="5" xfId="0" applyFont="1" applyFill="1" applyBorder="1" applyProtection="1"/>
    <xf numFmtId="0" fontId="8" fillId="0" borderId="1" xfId="0" applyFont="1" applyBorder="1" applyProtection="1"/>
    <xf numFmtId="0" fontId="8" fillId="0" borderId="6" xfId="0" applyFont="1" applyBorder="1" applyProtection="1"/>
    <xf numFmtId="0" fontId="7" fillId="0" borderId="7" xfId="0" applyFont="1" applyBorder="1" applyProtection="1"/>
    <xf numFmtId="0" fontId="5" fillId="0" borderId="1" xfId="0" applyFont="1" applyBorder="1" applyAlignment="1" applyProtection="1">
      <alignment horizontal="center"/>
    </xf>
    <xf numFmtId="0" fontId="5" fillId="0" borderId="3" xfId="0" applyFont="1" applyBorder="1" applyProtection="1"/>
    <xf numFmtId="0" fontId="7" fillId="0" borderId="6" xfId="0" applyFont="1" applyBorder="1" applyProtection="1"/>
    <xf numFmtId="0" fontId="5" fillId="0" borderId="8" xfId="0" applyFont="1" applyBorder="1" applyProtection="1"/>
    <xf numFmtId="0" fontId="5" fillId="0" borderId="9" xfId="0" applyFont="1" applyBorder="1" applyAlignment="1" applyProtection="1">
      <alignment horizontal="center"/>
    </xf>
    <xf numFmtId="0" fontId="7" fillId="2" borderId="10" xfId="0" applyFont="1" applyFill="1" applyBorder="1" applyProtection="1"/>
    <xf numFmtId="0" fontId="10" fillId="0" borderId="11" xfId="0" applyFont="1" applyBorder="1" applyProtection="1"/>
    <xf numFmtId="0" fontId="5" fillId="0" borderId="12" xfId="0" applyFont="1" applyBorder="1" applyAlignment="1" applyProtection="1">
      <alignment horizontal="center"/>
    </xf>
    <xf numFmtId="0" fontId="7" fillId="0" borderId="13" xfId="0" applyFont="1" applyBorder="1" applyProtection="1"/>
    <xf numFmtId="10" fontId="7" fillId="0" borderId="2" xfId="1" applyNumberFormat="1" applyFont="1" applyBorder="1" applyProtection="1"/>
    <xf numFmtId="0" fontId="7" fillId="2" borderId="14" xfId="0" applyFont="1" applyFill="1" applyBorder="1" applyProtection="1"/>
    <xf numFmtId="0" fontId="7" fillId="0" borderId="15" xfId="0" applyFont="1" applyBorder="1" applyProtection="1"/>
    <xf numFmtId="6" fontId="11" fillId="0" borderId="2" xfId="0" applyNumberFormat="1" applyFont="1" applyBorder="1" applyProtection="1">
      <protection locked="0"/>
    </xf>
    <xf numFmtId="0" fontId="7" fillId="0" borderId="2" xfId="0" applyFont="1" applyBorder="1" applyProtection="1"/>
    <xf numFmtId="10" fontId="7" fillId="0" borderId="16" xfId="0" applyNumberFormat="1" applyFont="1" applyBorder="1" applyProtection="1"/>
    <xf numFmtId="10" fontId="7" fillId="0" borderId="1" xfId="1" applyNumberFormat="1" applyFont="1" applyBorder="1" applyProtection="1"/>
    <xf numFmtId="0" fontId="7" fillId="0" borderId="3" xfId="0" applyFont="1" applyBorder="1" applyProtection="1"/>
    <xf numFmtId="6" fontId="11" fillId="0" borderId="1" xfId="0" applyNumberFormat="1" applyFont="1" applyBorder="1" applyProtection="1">
      <protection locked="0"/>
    </xf>
    <xf numFmtId="0" fontId="7" fillId="0" borderId="1" xfId="0" applyFont="1" applyBorder="1" applyProtection="1"/>
    <xf numFmtId="10" fontId="7" fillId="0" borderId="6" xfId="0" applyNumberFormat="1" applyFont="1" applyBorder="1" applyProtection="1"/>
    <xf numFmtId="10" fontId="7" fillId="0" borderId="17" xfId="1" applyNumberFormat="1" applyFont="1" applyBorder="1" applyProtection="1"/>
    <xf numFmtId="10" fontId="7" fillId="0" borderId="18" xfId="0" applyNumberFormat="1" applyFont="1" applyBorder="1" applyProtection="1"/>
    <xf numFmtId="0" fontId="5" fillId="0" borderId="7" xfId="0" applyFont="1" applyBorder="1" applyProtection="1"/>
    <xf numFmtId="10" fontId="5" fillId="0" borderId="1" xfId="0" applyNumberFormat="1" applyFont="1" applyBorder="1" applyProtection="1"/>
    <xf numFmtId="10" fontId="5" fillId="0" borderId="16" xfId="0" applyNumberFormat="1" applyFont="1" applyBorder="1" applyProtection="1"/>
    <xf numFmtId="0" fontId="8" fillId="0" borderId="7" xfId="0" applyFont="1" applyBorder="1" applyProtection="1"/>
    <xf numFmtId="0" fontId="10" fillId="0" borderId="3" xfId="0" applyFont="1" applyBorder="1" applyProtection="1"/>
    <xf numFmtId="0" fontId="10" fillId="0" borderId="1" xfId="0" applyFont="1" applyBorder="1" applyProtection="1"/>
    <xf numFmtId="0" fontId="11" fillId="0" borderId="1" xfId="0" applyFont="1" applyBorder="1" applyProtection="1">
      <protection locked="0"/>
    </xf>
    <xf numFmtId="10" fontId="7" fillId="0" borderId="17" xfId="0" applyNumberFormat="1" applyFont="1" applyBorder="1" applyProtection="1"/>
    <xf numFmtId="9" fontId="7" fillId="0" borderId="1" xfId="0" applyNumberFormat="1" applyFont="1" applyBorder="1" applyAlignment="1" applyProtection="1">
      <alignment horizontal="left"/>
    </xf>
    <xf numFmtId="6" fontId="7" fillId="0" borderId="6" xfId="0" applyNumberFormat="1" applyFont="1" applyBorder="1" applyProtection="1"/>
    <xf numFmtId="0" fontId="12" fillId="0" borderId="7" xfId="0" applyFont="1" applyBorder="1" applyProtection="1"/>
    <xf numFmtId="0" fontId="12" fillId="0" borderId="19" xfId="0" applyFont="1" applyBorder="1" applyProtection="1"/>
    <xf numFmtId="0" fontId="7" fillId="0" borderId="20" xfId="0" applyFont="1" applyBorder="1" applyProtection="1"/>
    <xf numFmtId="0" fontId="7" fillId="2" borderId="21" xfId="0" applyFont="1" applyFill="1" applyBorder="1" applyProtection="1"/>
    <xf numFmtId="0" fontId="7" fillId="0" borderId="22" xfId="0" applyFont="1" applyBorder="1" applyProtection="1"/>
    <xf numFmtId="6" fontId="7" fillId="0" borderId="23" xfId="0" applyNumberFormat="1" applyFont="1" applyBorder="1" applyProtection="1"/>
    <xf numFmtId="0" fontId="0" fillId="0" borderId="24" xfId="0" applyBorder="1"/>
    <xf numFmtId="0" fontId="7" fillId="2" borderId="25" xfId="0" applyFont="1" applyFill="1" applyBorder="1" applyProtection="1"/>
    <xf numFmtId="0" fontId="8" fillId="0" borderId="26" xfId="0" applyFont="1" applyBorder="1" applyProtection="1"/>
    <xf numFmtId="0" fontId="8" fillId="0" borderId="27" xfId="0" applyFont="1" applyBorder="1" applyProtection="1"/>
    <xf numFmtId="0" fontId="8" fillId="0" borderId="28" xfId="0" applyFont="1" applyBorder="1" applyProtection="1"/>
    <xf numFmtId="0" fontId="4" fillId="0" borderId="20" xfId="0" applyFont="1" applyBorder="1" applyAlignment="1" applyProtection="1">
      <alignment horizontal="center"/>
    </xf>
    <xf numFmtId="0" fontId="0" fillId="0" borderId="20" xfId="0" applyBorder="1" applyProtection="1"/>
    <xf numFmtId="0" fontId="0" fillId="0" borderId="22" xfId="0" applyBorder="1" applyProtection="1"/>
    <xf numFmtId="0" fontId="3" fillId="3" borderId="29" xfId="0" applyFont="1" applyFill="1" applyBorder="1" applyProtection="1"/>
    <xf numFmtId="0" fontId="8" fillId="0" borderId="18" xfId="0" applyFont="1" applyBorder="1" applyProtection="1"/>
    <xf numFmtId="0" fontId="4" fillId="0" borderId="1" xfId="0" applyFont="1" applyBorder="1" applyAlignment="1" applyProtection="1"/>
    <xf numFmtId="10" fontId="0" fillId="0" borderId="1" xfId="0" applyNumberFormat="1" applyBorder="1"/>
    <xf numFmtId="0" fontId="14" fillId="0" borderId="2" xfId="0" applyFont="1" applyBorder="1"/>
    <xf numFmtId="0" fontId="0" fillId="0" borderId="1" xfId="0" applyBorder="1" applyAlignment="1">
      <alignment horizontal="center"/>
    </xf>
    <xf numFmtId="10" fontId="0" fillId="0" borderId="1" xfId="1" applyNumberFormat="1" applyFont="1" applyBorder="1"/>
    <xf numFmtId="0" fontId="3" fillId="0" borderId="30" xfId="0" applyFont="1" applyBorder="1" applyAlignment="1" applyProtection="1">
      <alignment horizontal="center"/>
    </xf>
    <xf numFmtId="0" fontId="5" fillId="0" borderId="27" xfId="0" applyFont="1" applyBorder="1" applyAlignment="1" applyProtection="1">
      <alignment horizontal="center"/>
    </xf>
    <xf numFmtId="0" fontId="15" fillId="0" borderId="3" xfId="0" applyFont="1" applyBorder="1" applyProtection="1">
      <protection locked="0"/>
    </xf>
    <xf numFmtId="0" fontId="13" fillId="0" borderId="1" xfId="0" applyFont="1" applyBorder="1" applyAlignment="1" applyProtection="1"/>
    <xf numFmtId="0" fontId="7" fillId="0" borderId="13" xfId="0" applyFont="1" applyBorder="1" applyAlignment="1" applyProtection="1">
      <alignment wrapText="1"/>
    </xf>
    <xf numFmtId="0" fontId="7" fillId="0" borderId="31" xfId="0" applyFont="1" applyBorder="1" applyAlignment="1" applyProtection="1">
      <alignment wrapText="1"/>
    </xf>
    <xf numFmtId="0" fontId="16" fillId="0" borderId="13" xfId="0" applyFont="1" applyBorder="1" applyAlignment="1" applyProtection="1">
      <alignment wrapText="1"/>
    </xf>
    <xf numFmtId="0" fontId="3" fillId="0" borderId="1" xfId="0" applyFont="1" applyBorder="1" applyAlignment="1" applyProtection="1">
      <alignment horizontal="center"/>
    </xf>
    <xf numFmtId="10" fontId="7" fillId="0" borderId="1" xfId="0" applyNumberFormat="1" applyFont="1" applyBorder="1" applyAlignment="1" applyProtection="1">
      <alignment horizontal="center"/>
    </xf>
    <xf numFmtId="0" fontId="0" fillId="0" borderId="1" xfId="0" applyBorder="1" applyProtection="1"/>
    <xf numFmtId="0" fontId="0" fillId="0" borderId="3" xfId="0" applyBorder="1" applyProtection="1"/>
    <xf numFmtId="10" fontId="7" fillId="0" borderId="32" xfId="0" applyNumberFormat="1" applyFont="1" applyBorder="1" applyAlignment="1" applyProtection="1">
      <alignment horizontal="center"/>
    </xf>
    <xf numFmtId="0" fontId="7" fillId="0" borderId="33" xfId="0" applyFont="1" applyBorder="1" applyAlignment="1" applyProtection="1">
      <alignment wrapText="1"/>
    </xf>
    <xf numFmtId="10" fontId="7" fillId="0" borderId="34" xfId="0" applyNumberFormat="1" applyFont="1" applyBorder="1" applyAlignment="1" applyProtection="1">
      <alignment horizontal="center" wrapText="1"/>
    </xf>
    <xf numFmtId="10" fontId="7" fillId="0" borderId="35" xfId="0" applyNumberFormat="1" applyFont="1" applyBorder="1" applyAlignment="1" applyProtection="1">
      <alignment horizontal="center"/>
    </xf>
    <xf numFmtId="10" fontId="7" fillId="0" borderId="35" xfId="0" applyNumberFormat="1" applyFont="1" applyBorder="1" applyAlignment="1" applyProtection="1">
      <alignment horizontal="center" wrapText="1"/>
    </xf>
    <xf numFmtId="0" fontId="14" fillId="0" borderId="2" xfId="0" applyFont="1" applyBorder="1" applyProtection="1"/>
    <xf numFmtId="0" fontId="3" fillId="0" borderId="2" xfId="0" applyFont="1" applyBorder="1" applyProtection="1"/>
    <xf numFmtId="10" fontId="7" fillId="0" borderId="6" xfId="0" applyNumberFormat="1" applyFont="1" applyBorder="1" applyAlignment="1" applyProtection="1">
      <alignment horizontal="center"/>
    </xf>
    <xf numFmtId="10" fontId="5" fillId="0" borderId="12" xfId="0" applyNumberFormat="1" applyFont="1" applyBorder="1" applyAlignment="1" applyProtection="1">
      <alignment horizontal="center"/>
    </xf>
    <xf numFmtId="10" fontId="7" fillId="0" borderId="2" xfId="0" applyNumberFormat="1" applyFont="1" applyBorder="1" applyAlignment="1" applyProtection="1">
      <alignment horizontal="center"/>
    </xf>
    <xf numFmtId="0" fontId="0" fillId="0" borderId="1" xfId="0" applyBorder="1" applyAlignment="1" applyProtection="1">
      <alignment horizontal="center"/>
    </xf>
    <xf numFmtId="10" fontId="5" fillId="0" borderId="35" xfId="0" applyNumberFormat="1" applyFont="1" applyBorder="1" applyAlignment="1" applyProtection="1">
      <alignment horizontal="center"/>
    </xf>
    <xf numFmtId="10" fontId="7" fillId="0" borderId="34" xfId="0" applyNumberFormat="1" applyFont="1" applyBorder="1" applyAlignment="1" applyProtection="1">
      <alignment horizontal="center"/>
    </xf>
    <xf numFmtId="10" fontId="7" fillId="0" borderId="36" xfId="0" applyNumberFormat="1" applyFont="1" applyBorder="1" applyAlignment="1" applyProtection="1">
      <alignment horizontal="center"/>
    </xf>
    <xf numFmtId="10" fontId="16" fillId="0" borderId="32" xfId="0" applyNumberFormat="1" applyFont="1" applyBorder="1" applyAlignment="1" applyProtection="1">
      <alignment horizontal="center" vertical="top"/>
    </xf>
    <xf numFmtId="10" fontId="7" fillId="0" borderId="37" xfId="0" applyNumberFormat="1" applyFont="1" applyBorder="1" applyAlignment="1" applyProtection="1">
      <alignment horizontal="center"/>
    </xf>
    <xf numFmtId="10" fontId="3" fillId="0" borderId="2" xfId="0" applyNumberFormat="1" applyFont="1" applyBorder="1" applyAlignment="1" applyProtection="1">
      <alignment horizontal="center"/>
    </xf>
    <xf numFmtId="0" fontId="0" fillId="0" borderId="2" xfId="0" applyBorder="1" applyProtection="1"/>
    <xf numFmtId="0" fontId="3" fillId="0" borderId="17" xfId="0" applyFont="1" applyBorder="1" applyProtection="1"/>
    <xf numFmtId="0" fontId="7" fillId="0" borderId="38" xfId="0" applyFont="1" applyBorder="1" applyAlignment="1" applyProtection="1">
      <alignment wrapText="1"/>
    </xf>
    <xf numFmtId="0" fontId="16" fillId="0" borderId="39" xfId="0" applyFont="1" applyBorder="1" applyAlignment="1" applyProtection="1">
      <alignment vertical="top"/>
    </xf>
    <xf numFmtId="0" fontId="7" fillId="0" borderId="40" xfId="0" applyFont="1" applyBorder="1" applyAlignment="1" applyProtection="1">
      <alignment vertical="top"/>
    </xf>
    <xf numFmtId="0" fontId="19" fillId="0" borderId="41" xfId="0" applyFont="1" applyBorder="1" applyProtection="1"/>
    <xf numFmtId="10" fontId="22" fillId="0" borderId="35" xfId="0" applyNumberFormat="1" applyFont="1" applyBorder="1" applyAlignment="1" applyProtection="1">
      <alignment horizontal="center"/>
    </xf>
    <xf numFmtId="0" fontId="16" fillId="0" borderId="38" xfId="0" applyFont="1" applyBorder="1" applyAlignment="1" applyProtection="1"/>
    <xf numFmtId="0" fontId="16" fillId="0" borderId="13" xfId="0" applyFont="1" applyBorder="1" applyProtection="1"/>
    <xf numFmtId="0" fontId="0" fillId="0" borderId="42" xfId="0" applyBorder="1" applyProtection="1"/>
    <xf numFmtId="0" fontId="0" fillId="0" borderId="0" xfId="0" applyBorder="1" applyProtection="1"/>
    <xf numFmtId="0" fontId="0" fillId="0" borderId="24" xfId="0" applyBorder="1" applyProtection="1"/>
    <xf numFmtId="0" fontId="0" fillId="0" borderId="43" xfId="0" applyBorder="1" applyAlignment="1" applyProtection="1">
      <alignment vertical="center"/>
    </xf>
    <xf numFmtId="0" fontId="0" fillId="0" borderId="3" xfId="0" applyBorder="1" applyAlignment="1" applyProtection="1">
      <alignment vertical="center"/>
    </xf>
    <xf numFmtId="0" fontId="0" fillId="0" borderId="1" xfId="0" applyBorder="1" applyAlignment="1" applyProtection="1">
      <alignment vertical="center"/>
    </xf>
    <xf numFmtId="0" fontId="17" fillId="0" borderId="0" xfId="0" applyFont="1" applyBorder="1" applyProtection="1"/>
    <xf numFmtId="0" fontId="3" fillId="0" borderId="0" xfId="0" applyFont="1" applyBorder="1" applyAlignment="1" applyProtection="1">
      <alignment horizontal="center"/>
    </xf>
    <xf numFmtId="0" fontId="3" fillId="0" borderId="0" xfId="0" applyFont="1" applyBorder="1" applyProtection="1"/>
    <xf numFmtId="0" fontId="7" fillId="0" borderId="0" xfId="0" applyFont="1" applyBorder="1" applyProtection="1"/>
    <xf numFmtId="10" fontId="7" fillId="0" borderId="0" xfId="0" applyNumberFormat="1" applyFont="1" applyBorder="1" applyAlignment="1" applyProtection="1">
      <alignment horizontal="center"/>
    </xf>
    <xf numFmtId="0" fontId="0" fillId="0" borderId="44" xfId="0" applyBorder="1" applyProtection="1"/>
    <xf numFmtId="0" fontId="0" fillId="0" borderId="45" xfId="0" applyBorder="1" applyProtection="1"/>
    <xf numFmtId="0" fontId="7" fillId="2" borderId="46" xfId="0" applyFont="1" applyFill="1" applyBorder="1" applyProtection="1"/>
    <xf numFmtId="0" fontId="20" fillId="2" borderId="47" xfId="0" applyFont="1" applyFill="1" applyBorder="1" applyProtection="1"/>
    <xf numFmtId="0" fontId="7" fillId="2" borderId="48" xfId="0" applyFont="1" applyFill="1" applyBorder="1" applyProtection="1"/>
    <xf numFmtId="0" fontId="7" fillId="2" borderId="49" xfId="0" applyFont="1" applyFill="1" applyBorder="1" applyProtection="1"/>
    <xf numFmtId="0" fontId="7" fillId="2" borderId="0" xfId="0" applyFont="1" applyFill="1" applyBorder="1" applyProtection="1"/>
    <xf numFmtId="0" fontId="7" fillId="2" borderId="50" xfId="0" applyFont="1" applyFill="1" applyBorder="1" applyProtection="1"/>
    <xf numFmtId="0" fontId="5" fillId="0" borderId="6" xfId="0" applyFont="1" applyBorder="1" applyAlignment="1" applyProtection="1">
      <alignment horizontal="center"/>
    </xf>
    <xf numFmtId="0" fontId="5" fillId="0" borderId="12" xfId="0" applyFont="1" applyBorder="1" applyAlignment="1" applyProtection="1">
      <alignment horizontal="right"/>
    </xf>
    <xf numFmtId="10" fontId="7" fillId="0" borderId="16" xfId="1" applyNumberFormat="1" applyFont="1" applyBorder="1" applyAlignment="1" applyProtection="1">
      <alignment horizontal="center" wrapText="1"/>
    </xf>
    <xf numFmtId="10" fontId="16" fillId="0" borderId="51" xfId="1" applyNumberFormat="1" applyFont="1" applyBorder="1" applyAlignment="1" applyProtection="1">
      <alignment horizontal="center" wrapText="1"/>
    </xf>
    <xf numFmtId="10" fontId="7" fillId="0" borderId="52" xfId="1" applyNumberFormat="1" applyFont="1" applyBorder="1" applyAlignment="1" applyProtection="1">
      <alignment horizontal="center" wrapText="1"/>
    </xf>
    <xf numFmtId="10" fontId="16" fillId="0" borderId="16" xfId="1" applyNumberFormat="1" applyFont="1" applyBorder="1" applyAlignment="1" applyProtection="1">
      <alignment horizontal="center" wrapText="1"/>
    </xf>
    <xf numFmtId="10" fontId="7" fillId="0" borderId="53" xfId="1" applyNumberFormat="1" applyFont="1" applyBorder="1" applyAlignment="1" applyProtection="1">
      <alignment horizontal="center" wrapText="1"/>
    </xf>
    <xf numFmtId="10" fontId="16" fillId="0" borderId="36" xfId="0" applyNumberFormat="1" applyFont="1" applyBorder="1" applyAlignment="1" applyProtection="1">
      <alignment horizontal="center" vertical="top"/>
    </xf>
    <xf numFmtId="10" fontId="16" fillId="0" borderId="54" xfId="0" applyNumberFormat="1" applyFont="1" applyBorder="1" applyAlignment="1" applyProtection="1">
      <alignment horizontal="center" vertical="top"/>
    </xf>
    <xf numFmtId="10" fontId="16" fillId="0" borderId="53" xfId="0" applyNumberFormat="1" applyFont="1" applyBorder="1" applyAlignment="1" applyProtection="1">
      <alignment horizontal="center" vertical="top"/>
    </xf>
    <xf numFmtId="0" fontId="8" fillId="0" borderId="52" xfId="0" applyFont="1" applyBorder="1" applyAlignment="1" applyProtection="1">
      <alignment horizontal="center"/>
    </xf>
    <xf numFmtId="2" fontId="19" fillId="0" borderId="55" xfId="1" applyNumberFormat="1" applyFont="1" applyBorder="1" applyAlignment="1" applyProtection="1">
      <alignment horizontal="center"/>
    </xf>
    <xf numFmtId="0" fontId="7" fillId="0" borderId="33" xfId="0" applyFont="1" applyBorder="1" applyProtection="1"/>
    <xf numFmtId="0" fontId="7" fillId="0" borderId="31" xfId="0" applyFont="1" applyBorder="1" applyProtection="1"/>
    <xf numFmtId="0" fontId="16" fillId="0" borderId="13" xfId="0" applyFont="1" applyBorder="1" applyAlignment="1" applyProtection="1">
      <alignment vertical="top"/>
    </xf>
    <xf numFmtId="0" fontId="7" fillId="0" borderId="7" xfId="0" applyFont="1" applyBorder="1" applyAlignment="1" applyProtection="1">
      <alignment wrapText="1"/>
    </xf>
    <xf numFmtId="0" fontId="0" fillId="0" borderId="30" xfId="0" applyBorder="1" applyProtection="1"/>
    <xf numFmtId="0" fontId="0" fillId="0" borderId="24" xfId="0" applyBorder="1" applyAlignment="1" applyProtection="1">
      <alignment horizontal="center"/>
    </xf>
    <xf numFmtId="0" fontId="7" fillId="0" borderId="24" xfId="0" applyFont="1" applyBorder="1" applyProtection="1"/>
    <xf numFmtId="0" fontId="0" fillId="0" borderId="2" xfId="0" applyBorder="1" applyAlignment="1" applyProtection="1">
      <alignment horizontal="center"/>
    </xf>
    <xf numFmtId="10" fontId="7" fillId="0" borderId="43" xfId="0" applyNumberFormat="1" applyFont="1" applyBorder="1" applyAlignment="1" applyProtection="1">
      <alignment horizontal="center"/>
    </xf>
    <xf numFmtId="10" fontId="7" fillId="0" borderId="56" xfId="0" applyNumberFormat="1" applyFont="1" applyBorder="1" applyAlignment="1" applyProtection="1">
      <alignment horizontal="center"/>
    </xf>
    <xf numFmtId="2" fontId="24" fillId="0" borderId="0" xfId="0" applyNumberFormat="1" applyFont="1" applyBorder="1" applyAlignment="1" applyProtection="1">
      <alignment wrapText="1"/>
    </xf>
    <xf numFmtId="0" fontId="7" fillId="0" borderId="33" xfId="0" applyFont="1" applyFill="1" applyBorder="1" applyAlignment="1" applyProtection="1">
      <alignment wrapText="1"/>
    </xf>
    <xf numFmtId="0" fontId="7" fillId="0" borderId="39" xfId="0" applyFont="1" applyBorder="1" applyAlignment="1" applyProtection="1">
      <alignment wrapText="1"/>
    </xf>
    <xf numFmtId="10" fontId="7" fillId="0" borderId="54" xfId="1" applyNumberFormat="1" applyFont="1" applyBorder="1" applyAlignment="1" applyProtection="1">
      <alignment horizontal="center" wrapText="1"/>
    </xf>
    <xf numFmtId="0" fontId="16" fillId="0" borderId="57" xfId="0" applyFont="1" applyBorder="1" applyAlignment="1" applyProtection="1">
      <alignment wrapText="1"/>
    </xf>
    <xf numFmtId="10" fontId="16" fillId="0" borderId="18" xfId="1" applyNumberFormat="1" applyFont="1" applyBorder="1" applyAlignment="1" applyProtection="1">
      <alignment horizontal="center" wrapText="1"/>
    </xf>
    <xf numFmtId="0" fontId="9" fillId="0" borderId="1" xfId="0" applyFont="1" applyBorder="1" applyAlignment="1" applyProtection="1">
      <alignment horizontal="center"/>
    </xf>
    <xf numFmtId="0" fontId="13" fillId="0" borderId="43" xfId="0" applyFont="1" applyBorder="1" applyAlignment="1" applyProtection="1">
      <alignment horizontal="center"/>
    </xf>
    <xf numFmtId="0" fontId="13" fillId="0" borderId="45" xfId="0" applyFont="1" applyBorder="1" applyAlignment="1" applyProtection="1">
      <alignment horizontal="center"/>
    </xf>
    <xf numFmtId="0" fontId="13" fillId="0" borderId="56" xfId="0" applyFont="1" applyBorder="1" applyAlignment="1" applyProtection="1">
      <alignment horizontal="center"/>
    </xf>
    <xf numFmtId="0" fontId="13" fillId="0" borderId="42" xfId="0" applyFont="1" applyBorder="1" applyAlignment="1" applyProtection="1">
      <alignment horizontal="center"/>
    </xf>
    <xf numFmtId="2" fontId="24" fillId="0" borderId="0" xfId="0" applyNumberFormat="1" applyFont="1" applyBorder="1" applyAlignment="1" applyProtection="1">
      <alignment horizontal="center" wrapText="1"/>
    </xf>
    <xf numFmtId="0" fontId="13" fillId="0" borderId="0" xfId="0" applyFont="1" applyBorder="1" applyAlignment="1" applyProtection="1">
      <alignment horizontal="center" vertical="center"/>
    </xf>
    <xf numFmtId="0" fontId="18" fillId="0" borderId="45" xfId="0" applyFont="1" applyBorder="1" applyAlignment="1" applyProtection="1">
      <alignment horizontal="left" vertical="center" wrapText="1"/>
    </xf>
    <xf numFmtId="0" fontId="18" fillId="0" borderId="58" xfId="0" applyFont="1" applyBorder="1" applyAlignment="1" applyProtection="1">
      <alignment horizontal="left" vertical="center" wrapText="1"/>
    </xf>
    <xf numFmtId="0" fontId="5" fillId="0" borderId="59" xfId="0" applyFont="1" applyBorder="1" applyAlignment="1" applyProtection="1">
      <alignment horizontal="center"/>
    </xf>
    <xf numFmtId="0" fontId="5" fillId="0" borderId="60" xfId="0" applyFont="1" applyBorder="1" applyAlignment="1" applyProtection="1">
      <alignment horizontal="center"/>
    </xf>
    <xf numFmtId="0" fontId="23" fillId="0" borderId="56" xfId="0" applyFont="1" applyBorder="1" applyAlignment="1" applyProtection="1">
      <alignment horizontal="center"/>
    </xf>
    <xf numFmtId="0" fontId="23" fillId="0" borderId="42" xfId="0" applyFont="1" applyBorder="1" applyAlignment="1" applyProtection="1">
      <alignment horizontal="center"/>
    </xf>
    <xf numFmtId="0" fontId="23" fillId="0" borderId="15" xfId="0" applyFont="1" applyBorder="1" applyAlignment="1" applyProtection="1">
      <alignment horizontal="center"/>
    </xf>
    <xf numFmtId="0" fontId="2" fillId="0" borderId="43" xfId="0" applyFont="1" applyBorder="1" applyAlignment="1" applyProtection="1">
      <alignment horizontal="left" vertic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1">
    <pageSetUpPr fitToPage="1"/>
  </sheetPr>
  <dimension ref="A1:N18"/>
  <sheetViews>
    <sheetView workbookViewId="0">
      <selection activeCell="A24" sqref="A24"/>
    </sheetView>
  </sheetViews>
  <sheetFormatPr defaultRowHeight="12.75"/>
  <cols>
    <col min="1" max="1" width="28.85546875" style="2" bestFit="1" customWidth="1"/>
    <col min="2" max="2" width="9.85546875" style="2" bestFit="1" customWidth="1"/>
    <col min="3" max="3" width="12.140625" style="2" bestFit="1" customWidth="1"/>
    <col min="4" max="4" width="12" style="2" bestFit="1" customWidth="1"/>
    <col min="5" max="5" width="15" style="2" bestFit="1" customWidth="1"/>
    <col min="6" max="6" width="8.28515625" style="2" bestFit="1" customWidth="1"/>
    <col min="7" max="7" width="12.7109375" style="2" bestFit="1" customWidth="1"/>
    <col min="8" max="8" width="10.42578125" style="2" bestFit="1" customWidth="1"/>
    <col min="9" max="9" width="11.140625" style="2" bestFit="1" customWidth="1"/>
    <col min="10" max="10" width="17.85546875" style="2" bestFit="1" customWidth="1"/>
    <col min="11" max="11" width="8.28515625" style="2" bestFit="1" customWidth="1"/>
    <col min="12" max="12" width="10.42578125" style="2" bestFit="1" customWidth="1"/>
    <col min="13" max="13" width="9.5703125" style="2" bestFit="1" customWidth="1"/>
    <col min="14" max="14" width="6.28515625" style="2" bestFit="1" customWidth="1"/>
    <col min="15" max="16384" width="9.140625" style="2"/>
  </cols>
  <sheetData>
    <row r="1" spans="1:14">
      <c r="A1" s="2" t="s">
        <v>53</v>
      </c>
      <c r="B1" s="65" t="s">
        <v>49</v>
      </c>
      <c r="C1" s="65" t="s">
        <v>54</v>
      </c>
      <c r="D1" s="65" t="s">
        <v>51</v>
      </c>
      <c r="E1" s="65" t="s">
        <v>55</v>
      </c>
      <c r="F1" s="65" t="s">
        <v>50</v>
      </c>
      <c r="G1" s="65" t="s">
        <v>56</v>
      </c>
      <c r="H1" s="65" t="s">
        <v>52</v>
      </c>
      <c r="I1" s="65" t="s">
        <v>57</v>
      </c>
      <c r="J1" s="2" t="s">
        <v>58</v>
      </c>
      <c r="K1" s="2" t="s">
        <v>59</v>
      </c>
      <c r="L1" s="2" t="s">
        <v>60</v>
      </c>
      <c r="M1" s="2" t="s">
        <v>61</v>
      </c>
    </row>
    <row r="2" spans="1:14">
      <c r="A2" s="2" t="s">
        <v>48</v>
      </c>
      <c r="B2" s="66">
        <v>3.3329999999999999E-2</v>
      </c>
      <c r="C2" s="66">
        <v>0.1</v>
      </c>
      <c r="D2" s="66">
        <v>0.1</v>
      </c>
      <c r="E2" s="66">
        <v>0.3</v>
      </c>
      <c r="F2" s="66">
        <v>1.1093E-2</v>
      </c>
      <c r="G2" s="66">
        <v>3.3300000000000003E-2</v>
      </c>
      <c r="H2" s="66">
        <v>3.3255E-2</v>
      </c>
      <c r="I2" s="66">
        <v>0.1</v>
      </c>
      <c r="J2" s="63">
        <v>4.4400000000000002E-2</v>
      </c>
      <c r="K2" s="63">
        <v>0.1333</v>
      </c>
      <c r="L2" s="63">
        <v>0.1333</v>
      </c>
      <c r="M2" s="63">
        <v>0.4</v>
      </c>
    </row>
    <row r="3" spans="1:14">
      <c r="A3" s="2" t="s">
        <v>47</v>
      </c>
      <c r="B3" s="66">
        <v>2.4993000000000001E-2</v>
      </c>
      <c r="C3" s="66">
        <v>7.4999999999999997E-2</v>
      </c>
      <c r="D3" s="66">
        <v>7.0000000000000007E-2</v>
      </c>
      <c r="E3" s="66">
        <v>0.215</v>
      </c>
      <c r="F3" s="66">
        <v>0.01</v>
      </c>
      <c r="G3" s="66">
        <v>0.03</v>
      </c>
      <c r="H3" s="66">
        <v>2.7455E-2</v>
      </c>
      <c r="I3" s="66">
        <v>8.5000000000000006E-2</v>
      </c>
      <c r="J3" s="63">
        <v>3.5000000000000003E-2</v>
      </c>
      <c r="K3" s="63">
        <v>0.105</v>
      </c>
      <c r="L3" s="63">
        <v>9.7500000000000003E-2</v>
      </c>
      <c r="M3" s="63">
        <v>0.3</v>
      </c>
    </row>
    <row r="4" spans="1:14">
      <c r="A4" s="2" t="s">
        <v>45</v>
      </c>
      <c r="B4" s="66">
        <v>2.4993000000000001E-2</v>
      </c>
      <c r="C4" s="66">
        <v>7.4999999999999997E-2</v>
      </c>
      <c r="D4" s="66">
        <v>7.0000000000000007E-2</v>
      </c>
      <c r="E4" s="66">
        <v>0.215</v>
      </c>
      <c r="F4" s="66">
        <v>0.01</v>
      </c>
      <c r="G4" s="66">
        <v>0.03</v>
      </c>
      <c r="H4" s="66">
        <v>2.75E-2</v>
      </c>
      <c r="I4" s="66">
        <v>8.5000000000000006E-2</v>
      </c>
      <c r="J4" s="63">
        <v>3.5000000000000003E-2</v>
      </c>
      <c r="K4" s="63">
        <v>0.105</v>
      </c>
      <c r="L4" s="63">
        <v>9.7500000000000003E-2</v>
      </c>
      <c r="M4" s="63">
        <v>0.3</v>
      </c>
    </row>
    <row r="5" spans="1:14">
      <c r="A5" s="2" t="s">
        <v>41</v>
      </c>
      <c r="B5" s="66">
        <v>2.4993000000000001E-2</v>
      </c>
      <c r="C5" s="66">
        <v>7.4999999999999997E-2</v>
      </c>
      <c r="D5" s="66">
        <v>7.0000000000000007E-2</v>
      </c>
      <c r="E5" s="66">
        <v>0.215</v>
      </c>
      <c r="F5" s="66">
        <v>0.01</v>
      </c>
      <c r="G5" s="66">
        <v>0.03</v>
      </c>
      <c r="H5" s="66">
        <v>2.75E-2</v>
      </c>
      <c r="I5" s="66">
        <v>8.5000000000000006E-2</v>
      </c>
      <c r="J5" s="63">
        <v>0.03</v>
      </c>
      <c r="K5" s="63">
        <v>0.105</v>
      </c>
      <c r="L5" s="63">
        <v>9.7500000000000003E-2</v>
      </c>
      <c r="M5" s="63">
        <v>0.3</v>
      </c>
    </row>
    <row r="6" spans="1:14">
      <c r="A6" s="2" t="s">
        <v>39</v>
      </c>
      <c r="B6" s="66">
        <v>2.4993000000000001E-2</v>
      </c>
      <c r="C6" s="66">
        <v>7.4999999999999997E-2</v>
      </c>
      <c r="D6" s="66">
        <v>7.0000000000000007E-2</v>
      </c>
      <c r="E6" s="66">
        <v>0.215</v>
      </c>
      <c r="F6" s="66">
        <v>0.01</v>
      </c>
      <c r="G6" s="66">
        <v>0.03</v>
      </c>
      <c r="H6" s="66">
        <v>2.7455E-2</v>
      </c>
      <c r="I6" s="66">
        <v>8.5000000000000006E-2</v>
      </c>
      <c r="J6" s="63">
        <v>3.5000000000000003E-2</v>
      </c>
      <c r="K6" s="63">
        <v>0.105</v>
      </c>
      <c r="L6" s="63">
        <v>9.7500000000000003E-2</v>
      </c>
      <c r="M6" s="63">
        <v>0.3</v>
      </c>
    </row>
    <row r="7" spans="1:14">
      <c r="A7" s="2" t="s">
        <v>46</v>
      </c>
      <c r="B7" s="66">
        <v>1.6650000000000002E-2</v>
      </c>
      <c r="C7" s="66">
        <v>0.05</v>
      </c>
      <c r="D7" s="66">
        <v>4.4949999999999997E-2</v>
      </c>
      <c r="E7" s="66">
        <v>0.14000000000000001</v>
      </c>
      <c r="F7" s="66">
        <v>6.6930000000000002E-3</v>
      </c>
      <c r="G7" s="66">
        <v>0.02</v>
      </c>
      <c r="H7" s="66">
        <v>0.02</v>
      </c>
      <c r="I7" s="66">
        <v>0.06</v>
      </c>
      <c r="J7" s="63">
        <v>2.3300000000000001E-2</v>
      </c>
      <c r="K7" s="63">
        <v>7.0000000000000007E-2</v>
      </c>
      <c r="L7" s="63">
        <v>6.5000000000000002E-2</v>
      </c>
      <c r="M7" s="63">
        <v>0.2</v>
      </c>
    </row>
    <row r="8" spans="1:14">
      <c r="A8" s="2" t="s">
        <v>43</v>
      </c>
      <c r="B8" s="66">
        <v>1.1093E-2</v>
      </c>
      <c r="C8" s="66">
        <v>3.3300000000000003E-2</v>
      </c>
      <c r="D8" s="66">
        <v>3.3255E-2</v>
      </c>
      <c r="E8" s="66">
        <v>0.1</v>
      </c>
      <c r="F8" s="66">
        <v>5.5300000000000002E-3</v>
      </c>
      <c r="G8" s="66">
        <v>1.67E-2</v>
      </c>
      <c r="H8" s="66">
        <v>1.6656000000000001E-2</v>
      </c>
      <c r="I8" s="66">
        <v>0.05</v>
      </c>
      <c r="J8" s="63">
        <v>1.67E-2</v>
      </c>
      <c r="K8" s="63">
        <v>0.05</v>
      </c>
      <c r="L8" s="66">
        <v>0.05</v>
      </c>
      <c r="M8" s="63">
        <v>0.15</v>
      </c>
    </row>
    <row r="9" spans="1:14">
      <c r="A9" s="2" t="s">
        <v>40</v>
      </c>
      <c r="B9" s="66">
        <v>1.1093E-2</v>
      </c>
      <c r="C9" s="66">
        <v>3.3300000000000003E-2</v>
      </c>
      <c r="D9" s="66">
        <v>3.3255E-2</v>
      </c>
      <c r="E9" s="66">
        <v>0.1</v>
      </c>
      <c r="F9" s="66">
        <v>5.5300000000000002E-3</v>
      </c>
      <c r="G9" s="66">
        <v>1.67E-2</v>
      </c>
      <c r="H9" s="66">
        <v>1.6656000000000001E-2</v>
      </c>
      <c r="I9" s="66">
        <v>0.05</v>
      </c>
      <c r="J9" s="63">
        <v>1.67E-2</v>
      </c>
      <c r="K9" s="63">
        <v>0.05</v>
      </c>
      <c r="L9" s="66">
        <v>0.05</v>
      </c>
      <c r="M9" s="66">
        <v>0.15</v>
      </c>
      <c r="N9" s="63"/>
    </row>
    <row r="10" spans="1:14">
      <c r="A10" s="2" t="s">
        <v>36</v>
      </c>
      <c r="B10" s="66">
        <v>1.1093E-2</v>
      </c>
      <c r="C10" s="66">
        <v>3.3300000000000003E-2</v>
      </c>
      <c r="D10" s="66">
        <v>3.3300000000000003E-2</v>
      </c>
      <c r="E10" s="66">
        <v>0.1</v>
      </c>
      <c r="F10" s="66">
        <v>5.5300000000000002E-3</v>
      </c>
      <c r="G10" s="66">
        <v>1.67E-2</v>
      </c>
      <c r="H10" s="66">
        <v>1.6656000000000001E-2</v>
      </c>
      <c r="I10" s="66">
        <v>0.05</v>
      </c>
      <c r="J10" s="63">
        <v>1.67E-2</v>
      </c>
      <c r="K10" s="63">
        <v>0.05</v>
      </c>
      <c r="L10" s="66">
        <v>0.05</v>
      </c>
      <c r="M10" s="66">
        <v>0.15</v>
      </c>
      <c r="N10" s="63"/>
    </row>
    <row r="11" spans="1:14">
      <c r="A11" s="2" t="s">
        <v>44</v>
      </c>
      <c r="B11" s="66">
        <v>8.3300000000000006E-3</v>
      </c>
      <c r="C11" s="66">
        <v>2.5000000000000001E-2</v>
      </c>
      <c r="D11" s="66">
        <v>2.2454999999999999E-2</v>
      </c>
      <c r="E11" s="66">
        <v>7.0000000000000007E-2</v>
      </c>
      <c r="F11" s="66">
        <v>3.3300000000000001E-3</v>
      </c>
      <c r="G11" s="66">
        <v>0.01</v>
      </c>
      <c r="H11" s="66">
        <v>0.01</v>
      </c>
      <c r="I11" s="66">
        <v>0.03</v>
      </c>
      <c r="J11" s="63">
        <v>1.17E-2</v>
      </c>
      <c r="K11" s="63">
        <v>3.5000000000000003E-2</v>
      </c>
      <c r="L11" s="66">
        <v>3.2500000000000001E-2</v>
      </c>
      <c r="M11" s="66">
        <v>0.1</v>
      </c>
      <c r="N11" s="63"/>
    </row>
    <row r="12" spans="1:14">
      <c r="A12" s="2" t="s">
        <v>42</v>
      </c>
      <c r="B12" s="66">
        <v>8.3300000000000006E-3</v>
      </c>
      <c r="C12" s="66">
        <v>2.5000000000000001E-2</v>
      </c>
      <c r="D12" s="66">
        <v>2.3255000000000001E-2</v>
      </c>
      <c r="E12" s="66">
        <v>7.17E-2</v>
      </c>
      <c r="F12" s="66">
        <v>3.3300000000000001E-3</v>
      </c>
      <c r="G12" s="66">
        <v>0.01</v>
      </c>
      <c r="H12" s="66">
        <v>9.1549999999999999E-3</v>
      </c>
      <c r="I12" s="66">
        <v>2.8299999999999999E-2</v>
      </c>
      <c r="J12" s="63">
        <v>1.17E-2</v>
      </c>
      <c r="K12" s="63">
        <v>3.5000000000000003E-2</v>
      </c>
      <c r="L12" s="66">
        <v>3.2500000000000001E-2</v>
      </c>
      <c r="M12" s="63">
        <v>0.1</v>
      </c>
    </row>
    <row r="13" spans="1:14">
      <c r="A13" s="2" t="s">
        <v>37</v>
      </c>
      <c r="B13" s="66">
        <v>8.3300000000000006E-3</v>
      </c>
      <c r="C13" s="66">
        <v>2.5000000000000001E-2</v>
      </c>
      <c r="D13" s="66">
        <v>2.2499999999999999E-2</v>
      </c>
      <c r="E13" s="66">
        <v>7.0000000000000007E-2</v>
      </c>
      <c r="F13" s="66">
        <v>3.3300000000000001E-3</v>
      </c>
      <c r="G13" s="66">
        <v>0.01</v>
      </c>
      <c r="H13" s="66">
        <v>0.01</v>
      </c>
      <c r="I13" s="66">
        <v>0.03</v>
      </c>
      <c r="J13" s="66">
        <v>1.17E-2</v>
      </c>
      <c r="K13" s="63">
        <v>3.5000000000000003E-2</v>
      </c>
      <c r="L13" s="66">
        <v>3.2500000000000001E-2</v>
      </c>
      <c r="M13" s="63">
        <v>0.1</v>
      </c>
    </row>
    <row r="14" spans="1:14">
      <c r="A14" s="2" t="s">
        <v>33</v>
      </c>
      <c r="B14" s="66">
        <v>8.3300000000000006E-3</v>
      </c>
      <c r="C14" s="66">
        <v>2.5000000000000001E-2</v>
      </c>
      <c r="D14" s="66">
        <v>2.2495000000000001E-2</v>
      </c>
      <c r="E14" s="66">
        <v>7.0000000000000007E-2</v>
      </c>
      <c r="F14" s="66">
        <v>3.3300000000000001E-3</v>
      </c>
      <c r="G14" s="66">
        <v>0.01</v>
      </c>
      <c r="H14" s="66">
        <v>0.01</v>
      </c>
      <c r="I14" s="66">
        <v>0.03</v>
      </c>
      <c r="J14" s="66">
        <v>1.17E-2</v>
      </c>
      <c r="K14" s="63">
        <v>3.5000000000000003E-2</v>
      </c>
      <c r="L14" s="66">
        <v>3.2500000000000001E-2</v>
      </c>
      <c r="M14" s="63">
        <v>0.1</v>
      </c>
    </row>
    <row r="15" spans="1:14">
      <c r="A15" s="2" t="s">
        <v>38</v>
      </c>
      <c r="B15" s="66">
        <v>4.1549999999999998E-3</v>
      </c>
      <c r="C15" s="66">
        <v>1.2500000000000001E-2</v>
      </c>
      <c r="D15" s="66">
        <v>1.1299999999999999E-2</v>
      </c>
      <c r="E15" s="66">
        <v>3.5000000000000003E-2</v>
      </c>
      <c r="F15" s="66">
        <v>1.653E-3</v>
      </c>
      <c r="G15" s="66">
        <v>5.0000000000000001E-3</v>
      </c>
      <c r="H15" s="66">
        <v>4.9550000000000002E-3</v>
      </c>
      <c r="I15" s="66">
        <v>1.4999999999999999E-2</v>
      </c>
      <c r="J15" s="63">
        <v>5.7999999999999996E-3</v>
      </c>
      <c r="K15" s="63">
        <v>1.7500000000000002E-2</v>
      </c>
      <c r="L15" s="63">
        <v>1.6299999999999999E-2</v>
      </c>
      <c r="M15" s="63">
        <v>0.05</v>
      </c>
    </row>
    <row r="16" spans="1:14">
      <c r="A16" s="2" t="s">
        <v>35</v>
      </c>
      <c r="B16" s="66">
        <v>4.1549999999999998E-3</v>
      </c>
      <c r="C16" s="66">
        <v>1.2500000000000001E-2</v>
      </c>
      <c r="D16" s="66">
        <v>1.1254999999999999E-2</v>
      </c>
      <c r="E16" s="66">
        <v>3.5000000000000003E-2</v>
      </c>
      <c r="F16" s="66">
        <v>1.653E-3</v>
      </c>
      <c r="G16" s="66">
        <v>5.0000000000000001E-3</v>
      </c>
      <c r="H16" s="66">
        <v>5.0000000000000001E-3</v>
      </c>
      <c r="I16" s="66">
        <v>1.4999999999999999E-2</v>
      </c>
      <c r="J16" s="63">
        <v>5.7999999999999996E-3</v>
      </c>
      <c r="K16" s="63">
        <v>1.7500000000000002E-2</v>
      </c>
      <c r="L16" s="63">
        <v>1.6299999999999999E-2</v>
      </c>
      <c r="M16" s="63">
        <v>0.05</v>
      </c>
    </row>
    <row r="17" spans="1:13">
      <c r="A17" s="2" t="s">
        <v>34</v>
      </c>
      <c r="B17" s="66">
        <v>4.1549999999999998E-3</v>
      </c>
      <c r="C17" s="66">
        <v>1.2500000000000001E-2</v>
      </c>
      <c r="D17" s="66">
        <v>1.1254999999999999E-2</v>
      </c>
      <c r="E17" s="66">
        <v>3.5000000000000003E-2</v>
      </c>
      <c r="F17" s="66">
        <v>1.653E-3</v>
      </c>
      <c r="G17" s="66">
        <v>5.0000000000000001E-3</v>
      </c>
      <c r="H17" s="66">
        <v>4.9550000000000002E-3</v>
      </c>
      <c r="I17" s="66">
        <v>1.4999999999999999E-2</v>
      </c>
      <c r="J17" s="63">
        <v>5.7999999999999996E-3</v>
      </c>
      <c r="K17" s="63">
        <v>1.7500000000000002E-2</v>
      </c>
      <c r="L17" s="63">
        <v>1.6299999999999999E-2</v>
      </c>
      <c r="M17" s="63">
        <v>0.05</v>
      </c>
    </row>
    <row r="18" spans="1:13">
      <c r="A18" s="2" t="s">
        <v>32</v>
      </c>
      <c r="B18" s="66">
        <v>4.1549999999999998E-3</v>
      </c>
      <c r="C18" s="66">
        <v>1.2500000000000001E-2</v>
      </c>
      <c r="D18" s="66">
        <v>1.1254999999999999E-2</v>
      </c>
      <c r="E18" s="66">
        <v>3.5000000000000003E-2</v>
      </c>
      <c r="F18" s="66">
        <v>1.653E-3</v>
      </c>
      <c r="G18" s="66">
        <v>5.0000000000000001E-3</v>
      </c>
      <c r="H18" s="66">
        <v>4.9550000000000002E-3</v>
      </c>
      <c r="I18" s="66">
        <v>1.4999999999999999E-2</v>
      </c>
      <c r="J18" s="63">
        <v>5.7999999999999996E-3</v>
      </c>
      <c r="K18" s="63">
        <v>1.7500000000000002E-2</v>
      </c>
      <c r="L18" s="63">
        <v>1.6299999999999999E-2</v>
      </c>
      <c r="M18" s="63">
        <v>0.05</v>
      </c>
    </row>
  </sheetData>
  <sheetProtection password="AD02" sheet="1" objects="1" scenarios="1"/>
  <phoneticPr fontId="2" type="noConversion"/>
  <printOptions horizontalCentered="1" verticalCentered="1"/>
  <pageMargins left="0.17" right="0" top="0.35" bottom="0.36" header="0.2" footer="0.16"/>
  <pageSetup scale="80" orientation="landscape" r:id="rId1"/>
  <headerFooter alignWithMargins="0">
    <oddHeader>&amp;R
&amp;10Alliance Hospitality Management</oddHeader>
    <oddFooter>&amp;L&amp;10&amp;D &amp;T&amp;C&amp;10COMPANY CONFIDENTIAL INFORMATION&amp;R&amp;10Page &amp;P of &amp;N</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A1:I45"/>
  <sheetViews>
    <sheetView zoomScale="75" workbookViewId="0"/>
  </sheetViews>
  <sheetFormatPr defaultRowHeight="12.75"/>
  <cols>
    <col min="1" max="1" width="45.85546875" style="2" bestFit="1" customWidth="1"/>
    <col min="2" max="2" width="29.85546875" style="2" bestFit="1" customWidth="1"/>
    <col min="3" max="3" width="4.5703125" style="2" customWidth="1"/>
    <col min="4" max="4" width="52.42578125" style="2" customWidth="1"/>
    <col min="5" max="6" width="9.140625" style="2" bestFit="1"/>
    <col min="7" max="7" width="10.85546875" style="2" customWidth="1"/>
    <col min="8" max="8" width="11.42578125" style="2" bestFit="1" customWidth="1"/>
    <col min="9" max="16384" width="9.140625" style="2"/>
  </cols>
  <sheetData>
    <row r="1" spans="1:9" ht="18.75">
      <c r="A1" s="6" t="s">
        <v>26</v>
      </c>
      <c r="B1" s="4"/>
      <c r="C1" s="4"/>
      <c r="D1" s="4"/>
      <c r="E1" s="4"/>
      <c r="F1" s="4"/>
      <c r="G1" s="4"/>
      <c r="H1" s="4"/>
    </row>
    <row r="2" spans="1:9" ht="15.75">
      <c r="A2" s="7" t="s">
        <v>0</v>
      </c>
      <c r="B2" s="4"/>
      <c r="C2" s="4"/>
      <c r="D2" s="4"/>
      <c r="E2" s="4"/>
      <c r="F2" s="4"/>
      <c r="G2" s="4"/>
      <c r="H2" s="4"/>
    </row>
    <row r="3" spans="1:9" ht="15.75">
      <c r="A3" s="7" t="s">
        <v>1</v>
      </c>
      <c r="B3" s="4"/>
      <c r="C3" s="4"/>
      <c r="D3" s="4"/>
      <c r="E3" s="4"/>
      <c r="F3" s="4"/>
      <c r="G3" s="4"/>
      <c r="H3" s="4"/>
    </row>
    <row r="4" spans="1:9" ht="15.75">
      <c r="A4" s="7" t="s">
        <v>27</v>
      </c>
      <c r="B4" s="4"/>
      <c r="C4" s="4"/>
      <c r="D4" s="4"/>
      <c r="E4" s="4"/>
      <c r="F4" s="4"/>
      <c r="G4" s="4"/>
      <c r="H4" s="4"/>
    </row>
    <row r="5" spans="1:9" ht="15.75">
      <c r="A5" s="7" t="s">
        <v>28</v>
      </c>
      <c r="B5" s="4"/>
      <c r="C5" s="4"/>
      <c r="D5" s="4"/>
      <c r="E5" s="4"/>
      <c r="F5" s="4"/>
      <c r="G5" s="4"/>
      <c r="H5" s="4"/>
    </row>
    <row r="6" spans="1:9" ht="15.75">
      <c r="A6" s="7" t="s">
        <v>29</v>
      </c>
      <c r="B6" s="67"/>
      <c r="C6" s="4"/>
      <c r="D6" s="4"/>
      <c r="E6" s="4"/>
      <c r="F6" s="4"/>
      <c r="G6" s="4"/>
      <c r="H6" s="4"/>
    </row>
    <row r="7" spans="1:9" ht="15.75" customHeight="1">
      <c r="A7" s="7" t="s">
        <v>31</v>
      </c>
      <c r="B7" s="152"/>
      <c r="C7" s="153"/>
      <c r="D7" s="153"/>
      <c r="E7" s="70"/>
      <c r="F7" s="70"/>
      <c r="G7" s="70"/>
      <c r="H7" s="62"/>
    </row>
    <row r="8" spans="1:9" ht="15.75" customHeight="1">
      <c r="A8" s="7"/>
      <c r="B8" s="154"/>
      <c r="C8" s="155"/>
      <c r="D8" s="155"/>
      <c r="E8" s="70"/>
      <c r="F8" s="70"/>
      <c r="G8" s="70"/>
      <c r="H8" s="62"/>
    </row>
    <row r="9" spans="1:9" ht="15.75">
      <c r="A9" s="7"/>
      <c r="B9" s="4"/>
      <c r="C9" s="4"/>
      <c r="D9" s="4"/>
      <c r="E9" s="4"/>
      <c r="F9" s="4"/>
      <c r="G9" s="4"/>
      <c r="H9" s="4"/>
    </row>
    <row r="10" spans="1:9" ht="13.5" thickBot="1">
      <c r="A10" s="52"/>
      <c r="B10" s="52"/>
      <c r="C10" s="60"/>
      <c r="D10" s="59"/>
      <c r="E10" s="57"/>
      <c r="F10" s="57"/>
      <c r="G10" s="58"/>
      <c r="H10" s="58"/>
      <c r="I10" s="8"/>
    </row>
    <row r="11" spans="1:9" ht="15.75">
      <c r="A11" s="9" t="s">
        <v>2</v>
      </c>
      <c r="B11" s="68" t="s">
        <v>3</v>
      </c>
      <c r="C11" s="53"/>
      <c r="D11" s="54"/>
      <c r="E11" s="55"/>
      <c r="F11" s="55"/>
      <c r="G11" s="55"/>
      <c r="H11" s="56"/>
      <c r="I11" s="8"/>
    </row>
    <row r="12" spans="1:9" ht="15.75">
      <c r="A12" s="13"/>
      <c r="B12" s="14" t="s">
        <v>4</v>
      </c>
      <c r="C12" s="10"/>
      <c r="D12" s="15" t="s">
        <v>2</v>
      </c>
      <c r="E12" s="151" t="s">
        <v>30</v>
      </c>
      <c r="F12" s="151"/>
      <c r="G12" s="14" t="s">
        <v>25</v>
      </c>
      <c r="H12" s="16"/>
      <c r="I12" s="8"/>
    </row>
    <row r="13" spans="1:9" ht="16.5" thickBot="1">
      <c r="A13" s="17" t="s">
        <v>6</v>
      </c>
      <c r="B13" s="18" t="s">
        <v>5</v>
      </c>
      <c r="C13" s="19"/>
      <c r="D13" s="20" t="s">
        <v>6</v>
      </c>
      <c r="E13" s="18" t="s">
        <v>22</v>
      </c>
      <c r="F13" s="18" t="s">
        <v>25</v>
      </c>
      <c r="G13" s="18" t="s">
        <v>13</v>
      </c>
      <c r="H13" s="21" t="s">
        <v>19</v>
      </c>
      <c r="I13" s="8"/>
    </row>
    <row r="14" spans="1:9" ht="16.5" thickTop="1">
      <c r="A14" s="22" t="s">
        <v>7</v>
      </c>
      <c r="B14" s="23">
        <v>0</v>
      </c>
      <c r="C14" s="24"/>
      <c r="D14" s="25" t="s">
        <v>7</v>
      </c>
      <c r="E14" s="26">
        <v>0</v>
      </c>
      <c r="F14" s="26">
        <v>0</v>
      </c>
      <c r="G14" s="27" t="str">
        <f>IF(E14&gt;F14,"Yes","No")</f>
        <v>No</v>
      </c>
      <c r="H14" s="28">
        <f>IF(G14="Yes",B14,0)</f>
        <v>0</v>
      </c>
      <c r="I14" s="8"/>
    </row>
    <row r="15" spans="1:9" ht="15.75">
      <c r="A15" s="13" t="s">
        <v>8</v>
      </c>
      <c r="B15" s="29">
        <v>0</v>
      </c>
      <c r="C15" s="10"/>
      <c r="D15" s="30" t="s">
        <v>8</v>
      </c>
      <c r="E15" s="31">
        <v>0</v>
      </c>
      <c r="F15" s="31">
        <v>0</v>
      </c>
      <c r="G15" s="32" t="str">
        <f>IF(E15&gt;F15,"Yes","No")</f>
        <v>No</v>
      </c>
      <c r="H15" s="33">
        <f>IF(G15="Yes",B15,0)</f>
        <v>0</v>
      </c>
      <c r="I15" s="8"/>
    </row>
    <row r="16" spans="1:9" ht="15.75">
      <c r="A16" s="13" t="s">
        <v>9</v>
      </c>
      <c r="B16" s="34">
        <v>0</v>
      </c>
      <c r="C16" s="10"/>
      <c r="D16" s="30" t="s">
        <v>9</v>
      </c>
      <c r="E16" s="31">
        <v>0</v>
      </c>
      <c r="F16" s="31">
        <v>0</v>
      </c>
      <c r="G16" s="32" t="str">
        <f>IF(E16&gt;F16,"Yes","No")</f>
        <v>No</v>
      </c>
      <c r="H16" s="35">
        <f>IF(G16="Yes",B16,0)</f>
        <v>0</v>
      </c>
      <c r="I16" s="8"/>
    </row>
    <row r="17" spans="1:9" ht="15.75">
      <c r="A17" s="36" t="s">
        <v>10</v>
      </c>
      <c r="B17" s="23">
        <f>SUM(B14:B16)</f>
        <v>0</v>
      </c>
      <c r="C17" s="10"/>
      <c r="D17" s="30"/>
      <c r="E17" s="32"/>
      <c r="F17" s="32"/>
      <c r="G17" s="37"/>
      <c r="H17" s="38">
        <f>SUM(H14:H16)</f>
        <v>0</v>
      </c>
      <c r="I17" s="8"/>
    </row>
    <row r="18" spans="1:9" ht="15.75">
      <c r="A18" s="36"/>
      <c r="B18" s="29"/>
      <c r="C18" s="10"/>
      <c r="D18" s="30"/>
      <c r="E18" s="32"/>
      <c r="F18" s="32"/>
      <c r="G18" s="11"/>
      <c r="H18" s="12"/>
      <c r="I18" s="8"/>
    </row>
    <row r="19" spans="1:9" ht="15.75">
      <c r="A19" s="39"/>
      <c r="B19" s="11"/>
      <c r="C19" s="10"/>
      <c r="D19" s="40" t="s">
        <v>20</v>
      </c>
      <c r="E19" s="41"/>
      <c r="F19" s="41"/>
      <c r="G19" s="11"/>
      <c r="H19" s="12"/>
      <c r="I19" s="8"/>
    </row>
    <row r="20" spans="1:9" ht="15.75">
      <c r="A20" s="39"/>
      <c r="B20" s="11"/>
      <c r="C20" s="10"/>
      <c r="D20" s="69" t="s">
        <v>62</v>
      </c>
      <c r="E20" s="32"/>
      <c r="F20" s="32"/>
      <c r="G20" s="42"/>
      <c r="H20" s="33">
        <f>IF(G20="Yes",$B$23/3,0)</f>
        <v>0</v>
      </c>
      <c r="I20" s="8"/>
    </row>
    <row r="21" spans="1:9" ht="15.75">
      <c r="A21" s="36"/>
      <c r="B21" s="29"/>
      <c r="C21" s="10"/>
      <c r="D21" s="69" t="s">
        <v>62</v>
      </c>
      <c r="E21" s="32"/>
      <c r="F21" s="32"/>
      <c r="G21" s="42"/>
      <c r="H21" s="33">
        <f>IF(G21="Yes",$B$23/3,0)</f>
        <v>0</v>
      </c>
      <c r="I21" s="8"/>
    </row>
    <row r="22" spans="1:9" ht="15.75">
      <c r="A22" s="36"/>
      <c r="B22" s="34"/>
      <c r="C22" s="10"/>
      <c r="D22" s="69" t="s">
        <v>62</v>
      </c>
      <c r="E22" s="32"/>
      <c r="F22" s="32"/>
      <c r="G22" s="42"/>
      <c r="H22" s="35">
        <f>IF(G22="Yes",$B$23/3,0)</f>
        <v>0</v>
      </c>
      <c r="I22" s="8"/>
    </row>
    <row r="23" spans="1:9" ht="15.75">
      <c r="A23" s="36" t="s">
        <v>11</v>
      </c>
      <c r="B23" s="23">
        <v>0</v>
      </c>
      <c r="C23" s="10"/>
      <c r="D23" s="30"/>
      <c r="E23" s="32"/>
      <c r="F23" s="32"/>
      <c r="G23" s="7"/>
      <c r="H23" s="38">
        <f>SUM(H20:H22)</f>
        <v>0</v>
      </c>
      <c r="I23" s="8"/>
    </row>
    <row r="24" spans="1:9" ht="15.75">
      <c r="A24" s="36"/>
      <c r="B24" s="29"/>
      <c r="C24" s="10"/>
      <c r="D24" s="30"/>
      <c r="E24" s="32"/>
      <c r="F24" s="32"/>
      <c r="G24" s="11"/>
      <c r="H24" s="12"/>
      <c r="I24" s="8"/>
    </row>
    <row r="25" spans="1:9" ht="15.75">
      <c r="A25" s="39"/>
      <c r="B25" s="11"/>
      <c r="C25" s="10"/>
      <c r="D25" s="40" t="s">
        <v>21</v>
      </c>
      <c r="E25" s="41"/>
      <c r="F25" s="41"/>
      <c r="G25" s="11"/>
      <c r="H25" s="12"/>
      <c r="I25" s="8"/>
    </row>
    <row r="26" spans="1:9" ht="15.75">
      <c r="A26" s="39"/>
      <c r="B26" s="11"/>
      <c r="C26" s="10"/>
      <c r="D26" s="69" t="s">
        <v>62</v>
      </c>
      <c r="E26" s="32"/>
      <c r="F26" s="32"/>
      <c r="G26" s="42"/>
      <c r="H26" s="33">
        <f>IF(G26="Yes",$B$29/3,0)</f>
        <v>0</v>
      </c>
      <c r="I26" s="8"/>
    </row>
    <row r="27" spans="1:9" ht="15.75">
      <c r="A27" s="36"/>
      <c r="B27" s="29"/>
      <c r="C27" s="10"/>
      <c r="D27" s="69" t="s">
        <v>62</v>
      </c>
      <c r="E27" s="32"/>
      <c r="F27" s="32"/>
      <c r="G27" s="42"/>
      <c r="H27" s="33">
        <f>IF(G27="Yes",$B$29/3,0)</f>
        <v>0</v>
      </c>
      <c r="I27" s="8"/>
    </row>
    <row r="28" spans="1:9" ht="15.75">
      <c r="A28" s="39"/>
      <c r="B28" s="34"/>
      <c r="C28" s="10"/>
      <c r="D28" s="69" t="s">
        <v>62</v>
      </c>
      <c r="E28" s="32"/>
      <c r="F28" s="32"/>
      <c r="G28" s="42"/>
      <c r="H28" s="35">
        <f>IF(G28="Yes",$B$29/3,0)</f>
        <v>0</v>
      </c>
      <c r="I28" s="8"/>
    </row>
    <row r="29" spans="1:9" ht="15.75">
      <c r="A29" s="36" t="s">
        <v>12</v>
      </c>
      <c r="B29" s="23">
        <v>0</v>
      </c>
      <c r="C29" s="10"/>
      <c r="D29" s="30"/>
      <c r="E29" s="32"/>
      <c r="F29" s="32"/>
      <c r="G29" s="7"/>
      <c r="H29" s="38">
        <f>SUM(H26:H28)</f>
        <v>0</v>
      </c>
      <c r="I29" s="8"/>
    </row>
    <row r="30" spans="1:9" ht="15.75">
      <c r="A30" s="39"/>
      <c r="B30" s="29"/>
      <c r="C30" s="10"/>
      <c r="D30" s="30"/>
      <c r="E30" s="32"/>
      <c r="F30" s="32"/>
      <c r="G30" s="11"/>
      <c r="H30" s="61"/>
      <c r="I30" s="8"/>
    </row>
    <row r="31" spans="1:9" ht="15.75">
      <c r="A31" s="39"/>
      <c r="B31" s="43"/>
      <c r="C31" s="10"/>
      <c r="D31" s="40" t="s">
        <v>15</v>
      </c>
      <c r="E31" s="41"/>
      <c r="F31" s="41"/>
      <c r="G31" s="44"/>
      <c r="H31" s="38">
        <f>H17+H23+H29</f>
        <v>0</v>
      </c>
      <c r="I31" s="8"/>
    </row>
    <row r="32" spans="1:9" ht="15.75">
      <c r="A32" s="36" t="s">
        <v>24</v>
      </c>
      <c r="B32" s="23">
        <f>SUM(B17:B31)</f>
        <v>0</v>
      </c>
      <c r="C32" s="10"/>
      <c r="D32" s="30" t="s">
        <v>16</v>
      </c>
      <c r="E32" s="32"/>
      <c r="F32" s="32"/>
      <c r="G32" s="31">
        <v>0</v>
      </c>
      <c r="H32" s="45">
        <f>G32</f>
        <v>0</v>
      </c>
      <c r="I32" s="8"/>
    </row>
    <row r="33" spans="1:9" ht="15.75">
      <c r="A33" s="46"/>
      <c r="B33" s="32"/>
      <c r="C33" s="10"/>
      <c r="D33" s="30" t="s">
        <v>17</v>
      </c>
      <c r="E33" s="32"/>
      <c r="F33" s="32"/>
      <c r="G33" s="42"/>
      <c r="H33" s="45">
        <f>H32/3</f>
        <v>0</v>
      </c>
      <c r="I33" s="8"/>
    </row>
    <row r="34" spans="1:9" ht="16.5" thickBot="1">
      <c r="A34" s="47" t="s">
        <v>14</v>
      </c>
      <c r="B34" s="48"/>
      <c r="C34" s="49"/>
      <c r="D34" s="50" t="s">
        <v>18</v>
      </c>
      <c r="E34" s="48"/>
      <c r="F34" s="48"/>
      <c r="G34" s="48"/>
      <c r="H34" s="51">
        <f>IF(G33="No",0,H33*H31)</f>
        <v>0</v>
      </c>
      <c r="I34" s="8"/>
    </row>
    <row r="35" spans="1:9">
      <c r="A35" s="64" t="s">
        <v>23</v>
      </c>
      <c r="B35" s="5"/>
      <c r="C35" s="5"/>
      <c r="D35" s="5"/>
      <c r="E35" s="5"/>
      <c r="F35" s="5"/>
      <c r="G35" s="5"/>
      <c r="H35" s="5"/>
    </row>
    <row r="36" spans="1:9">
      <c r="A36" s="1"/>
      <c r="B36" s="1"/>
      <c r="C36" s="1"/>
      <c r="D36" s="1"/>
      <c r="E36" s="1"/>
      <c r="F36" s="1"/>
      <c r="G36" s="1"/>
      <c r="H36" s="1"/>
    </row>
    <row r="37" spans="1:9">
      <c r="A37" s="1"/>
      <c r="B37" s="1"/>
      <c r="C37" s="1"/>
      <c r="D37" s="1"/>
      <c r="E37" s="1"/>
      <c r="F37" s="1"/>
      <c r="G37" s="1"/>
      <c r="H37" s="1"/>
    </row>
    <row r="38" spans="1:9">
      <c r="A38" s="1"/>
      <c r="B38" s="3"/>
      <c r="C38" s="1"/>
      <c r="D38" s="1"/>
      <c r="E38" s="1"/>
      <c r="F38" s="1"/>
      <c r="G38" s="1"/>
      <c r="H38" s="1"/>
    </row>
    <row r="39" spans="1:9">
      <c r="A39" s="1"/>
      <c r="B39" s="1"/>
      <c r="C39" s="1"/>
      <c r="D39" s="1"/>
      <c r="E39" s="1"/>
      <c r="F39" s="1"/>
      <c r="G39" s="1"/>
      <c r="H39" s="1"/>
    </row>
    <row r="40" spans="1:9">
      <c r="D40" s="1"/>
      <c r="E40" s="1"/>
      <c r="F40" s="1"/>
      <c r="G40" s="1"/>
      <c r="H40" s="1"/>
    </row>
    <row r="41" spans="1:9">
      <c r="D41" s="1"/>
      <c r="E41" s="1"/>
      <c r="F41" s="1"/>
      <c r="G41" s="1"/>
      <c r="H41" s="1"/>
    </row>
    <row r="42" spans="1:9">
      <c r="D42" s="1"/>
      <c r="E42" s="1"/>
      <c r="F42" s="1"/>
      <c r="G42" s="1"/>
      <c r="H42" s="1"/>
    </row>
    <row r="43" spans="1:9">
      <c r="D43" s="1"/>
      <c r="E43" s="1"/>
      <c r="F43" s="1"/>
      <c r="G43" s="1"/>
      <c r="H43" s="1"/>
    </row>
    <row r="44" spans="1:9">
      <c r="D44" s="1"/>
      <c r="E44" s="1"/>
      <c r="F44" s="1"/>
      <c r="G44" s="1"/>
      <c r="H44" s="1"/>
    </row>
    <row r="45" spans="1:9">
      <c r="D45" s="1"/>
      <c r="E45" s="1"/>
      <c r="F45" s="1"/>
      <c r="G45" s="1"/>
      <c r="H45" s="1"/>
    </row>
  </sheetData>
  <sheetProtection password="AD02" sheet="1" objects="1" scenarios="1"/>
  <mergeCells count="2">
    <mergeCell ref="E12:F12"/>
    <mergeCell ref="B7:D8"/>
  </mergeCells>
  <phoneticPr fontId="2" type="noConversion"/>
  <dataValidations count="2">
    <dataValidation type="list" showInputMessage="1" showErrorMessage="1" sqref="G20:G22 G26:G28 G33">
      <formula1>$A$33:$A$35</formula1>
    </dataValidation>
    <dataValidation type="whole" errorStyle="warning" allowBlank="1" showInputMessage="1" showErrorMessage="1" errorTitle="Data Type Mismatch" error="This cell needs to be a numeric value only!" sqref="G32 E14:F16">
      <formula1>-500000</formula1>
      <formula2>30000000</formula2>
    </dataValidation>
  </dataValidations>
  <printOptions horizontalCentered="1" verticalCentered="1"/>
  <pageMargins left="0.17" right="0" top="0.35" bottom="0.36" header="0.2" footer="0.16"/>
  <pageSetup scale="76" orientation="landscape" r:id="rId1"/>
  <headerFooter alignWithMargins="0">
    <oddHeader>&amp;R
&amp;10Alliance Hospitality Management</oddHeader>
    <oddFooter>&amp;L&amp;10&amp;D &amp;T&amp;C&amp;10COMPANY CONFIDENTIAL INFORMATION&amp;R&amp;10Page &amp;P of &amp;N</oddFooter>
  </headerFooter>
</worksheet>
</file>

<file path=xl/worksheets/sheet3.xml><?xml version="1.0" encoding="utf-8"?>
<worksheet xmlns="http://schemas.openxmlformats.org/spreadsheetml/2006/main" xmlns:r="http://schemas.openxmlformats.org/officeDocument/2006/relationships">
  <sheetPr>
    <tabColor indexed="47"/>
  </sheetPr>
  <dimension ref="A1:H32"/>
  <sheetViews>
    <sheetView showGridLines="0" tabSelected="1" view="pageBreakPreview" zoomScaleNormal="75" zoomScaleSheetLayoutView="100" workbookViewId="0">
      <selection activeCell="B6" sqref="B6:C6"/>
    </sheetView>
  </sheetViews>
  <sheetFormatPr defaultRowHeight="15.75"/>
  <cols>
    <col min="1" max="1" width="3.140625" style="76" customWidth="1"/>
    <col min="2" max="2" width="52.7109375" style="76" customWidth="1"/>
    <col min="3" max="3" width="33.85546875" style="88" customWidth="1"/>
    <col min="4" max="4" width="4.5703125" style="76" customWidth="1"/>
    <col min="5" max="5" width="51.85546875" style="32" customWidth="1"/>
    <col min="6" max="6" width="24.85546875" style="75" bestFit="1" customWidth="1"/>
    <col min="7" max="7" width="3.140625" style="76" customWidth="1"/>
    <col min="8" max="16384" width="9.140625" style="76"/>
  </cols>
  <sheetData>
    <row r="1" spans="1:7" ht="24.75">
      <c r="A1" s="105"/>
      <c r="B1" s="110"/>
      <c r="C1" s="111"/>
      <c r="D1" s="112"/>
      <c r="E1" s="113"/>
      <c r="F1" s="114"/>
      <c r="G1" s="77"/>
    </row>
    <row r="2" spans="1:7" ht="15.75" customHeight="1">
      <c r="A2" s="105"/>
      <c r="B2" s="157" t="s">
        <v>75</v>
      </c>
      <c r="C2" s="157"/>
      <c r="D2" s="157"/>
      <c r="E2" s="157"/>
      <c r="F2" s="157"/>
      <c r="G2" s="77"/>
    </row>
    <row r="3" spans="1:7" ht="15.75" customHeight="1">
      <c r="A3" s="105"/>
      <c r="B3" s="157"/>
      <c r="C3" s="157"/>
      <c r="D3" s="157"/>
      <c r="E3" s="157"/>
      <c r="F3" s="157"/>
      <c r="G3" s="77"/>
    </row>
    <row r="4" spans="1:7" ht="15.75" customHeight="1">
      <c r="A4" s="95"/>
      <c r="B4" s="162" t="s">
        <v>69</v>
      </c>
      <c r="C4" s="163"/>
      <c r="D4" s="163"/>
      <c r="E4" s="163"/>
      <c r="F4" s="164"/>
    </row>
    <row r="5" spans="1:7" s="109" customFormat="1" ht="58.5" customHeight="1" thickBot="1">
      <c r="A5" s="107"/>
      <c r="B5" s="165" t="s">
        <v>76</v>
      </c>
      <c r="C5" s="158"/>
      <c r="D5" s="158"/>
      <c r="E5" s="158"/>
      <c r="F5" s="159"/>
      <c r="G5" s="108"/>
    </row>
    <row r="6" spans="1:7">
      <c r="A6" s="104"/>
      <c r="B6" s="160" t="s">
        <v>68</v>
      </c>
      <c r="C6" s="161"/>
      <c r="D6" s="119"/>
      <c r="E6" s="160"/>
      <c r="F6" s="161"/>
      <c r="G6" s="77"/>
    </row>
    <row r="7" spans="1:7">
      <c r="A7" s="115"/>
      <c r="B7" s="13"/>
      <c r="C7" s="123"/>
      <c r="D7" s="117"/>
      <c r="E7" s="36"/>
      <c r="F7" s="89"/>
      <c r="G7" s="77"/>
    </row>
    <row r="8" spans="1:7" ht="16.5" thickBot="1">
      <c r="A8" s="116"/>
      <c r="B8" s="17" t="s">
        <v>63</v>
      </c>
      <c r="C8" s="124" t="s">
        <v>70</v>
      </c>
      <c r="D8" s="120"/>
      <c r="E8" s="17"/>
      <c r="F8" s="86"/>
      <c r="G8" s="77"/>
    </row>
    <row r="9" spans="1:7" ht="16.5" thickTop="1">
      <c r="A9" s="104"/>
      <c r="B9" s="71"/>
      <c r="C9" s="125"/>
      <c r="D9" s="121"/>
      <c r="E9" s="22"/>
      <c r="F9" s="78"/>
      <c r="G9" s="77"/>
    </row>
    <row r="10" spans="1:7">
      <c r="A10" s="105"/>
      <c r="B10" s="102" t="s">
        <v>71</v>
      </c>
      <c r="C10" s="126">
        <v>0.05</v>
      </c>
      <c r="D10" s="122"/>
      <c r="E10" s="135"/>
      <c r="F10" s="90"/>
      <c r="G10" s="77"/>
    </row>
    <row r="11" spans="1:7">
      <c r="A11" s="116"/>
      <c r="B11" s="79"/>
      <c r="C11" s="127"/>
      <c r="D11" s="117"/>
      <c r="E11" s="136"/>
      <c r="F11" s="91"/>
      <c r="G11" s="77"/>
    </row>
    <row r="12" spans="1:7">
      <c r="A12" s="105"/>
      <c r="B12" s="147"/>
      <c r="C12" s="148"/>
      <c r="D12" s="117"/>
      <c r="E12" s="137"/>
      <c r="F12" s="92"/>
      <c r="G12" s="77"/>
    </row>
    <row r="13" spans="1:7">
      <c r="A13" s="104"/>
      <c r="B13" s="73" t="s">
        <v>72</v>
      </c>
      <c r="C13" s="128">
        <v>0.05</v>
      </c>
      <c r="D13" s="117"/>
      <c r="E13" s="13"/>
      <c r="F13" s="101"/>
      <c r="G13" s="77"/>
    </row>
    <row r="14" spans="1:7">
      <c r="A14" s="116"/>
      <c r="B14" s="149"/>
      <c r="C14" s="150"/>
      <c r="D14" s="117"/>
      <c r="E14" s="13"/>
      <c r="F14" s="85"/>
      <c r="G14" s="77"/>
    </row>
    <row r="15" spans="1:7">
      <c r="A15" s="105"/>
      <c r="B15" s="97"/>
      <c r="C15" s="129"/>
      <c r="D15" s="117"/>
      <c r="E15" s="13"/>
      <c r="F15" s="101"/>
      <c r="G15" s="77"/>
    </row>
    <row r="16" spans="1:7">
      <c r="A16" s="105"/>
      <c r="B16" s="73" t="s">
        <v>73</v>
      </c>
      <c r="C16" s="128">
        <v>0.05</v>
      </c>
      <c r="D16" s="117"/>
      <c r="E16" s="13"/>
      <c r="F16" s="81"/>
      <c r="G16" s="77"/>
    </row>
    <row r="17" spans="1:8">
      <c r="A17" s="105"/>
      <c r="B17" s="99"/>
      <c r="C17" s="130"/>
      <c r="D17" s="117"/>
      <c r="E17" s="13"/>
      <c r="F17" s="81"/>
      <c r="G17" s="77"/>
    </row>
    <row r="18" spans="1:8">
      <c r="A18" s="105"/>
      <c r="B18" s="98"/>
      <c r="C18" s="131"/>
      <c r="D18" s="117"/>
      <c r="E18" s="138"/>
      <c r="F18" s="82"/>
      <c r="G18" s="77"/>
    </row>
    <row r="19" spans="1:8">
      <c r="A19" s="104"/>
      <c r="B19" s="103" t="s">
        <v>74</v>
      </c>
      <c r="C19" s="132">
        <v>0.05</v>
      </c>
      <c r="D19" s="117"/>
      <c r="E19" s="97"/>
      <c r="F19" s="80"/>
      <c r="G19" s="77"/>
    </row>
    <row r="20" spans="1:8" ht="32.25" customHeight="1" thickBot="1">
      <c r="A20" s="116"/>
      <c r="B20" s="146"/>
      <c r="C20" s="133"/>
      <c r="D20" s="117"/>
      <c r="E20" s="72"/>
      <c r="F20" s="93"/>
      <c r="G20" s="77"/>
    </row>
    <row r="21" spans="1:8" ht="24" customHeight="1" thickTop="1" thickBot="1">
      <c r="A21" s="105"/>
      <c r="B21" s="100" t="s">
        <v>64</v>
      </c>
      <c r="C21" s="134">
        <v>20</v>
      </c>
      <c r="D21" s="118"/>
      <c r="E21" s="100"/>
      <c r="F21" s="134"/>
      <c r="G21" s="77"/>
    </row>
    <row r="22" spans="1:8">
      <c r="A22" s="95"/>
      <c r="B22" s="83" t="s">
        <v>23</v>
      </c>
      <c r="C22" s="94"/>
      <c r="D22" s="84"/>
      <c r="E22" s="27"/>
      <c r="F22" s="87"/>
    </row>
    <row r="23" spans="1:8">
      <c r="B23" s="4"/>
      <c r="C23" s="74"/>
      <c r="D23" s="4"/>
    </row>
    <row r="24" spans="1:8" ht="12.75">
      <c r="A24" s="106"/>
      <c r="B24" s="96"/>
      <c r="C24" s="4"/>
      <c r="D24" s="4"/>
      <c r="E24" s="96"/>
      <c r="F24" s="4"/>
    </row>
    <row r="25" spans="1:8" ht="12.75">
      <c r="A25" s="95"/>
      <c r="B25" s="95" t="s">
        <v>66</v>
      </c>
      <c r="C25" s="76"/>
      <c r="D25" s="4"/>
      <c r="E25" s="84" t="s">
        <v>65</v>
      </c>
      <c r="F25" s="4"/>
    </row>
    <row r="26" spans="1:8">
      <c r="B26" s="4"/>
      <c r="C26" s="74"/>
      <c r="D26" s="4"/>
    </row>
    <row r="27" spans="1:8">
      <c r="E27" s="96"/>
    </row>
    <row r="28" spans="1:8">
      <c r="E28" s="84" t="s">
        <v>67</v>
      </c>
      <c r="G28" s="106"/>
    </row>
    <row r="29" spans="1:8">
      <c r="B29" s="106"/>
      <c r="C29" s="140"/>
      <c r="D29" s="106"/>
      <c r="E29" s="141"/>
      <c r="F29" s="143"/>
      <c r="G29" s="105"/>
      <c r="H29" s="77"/>
    </row>
    <row r="30" spans="1:8" ht="28.5" customHeight="1">
      <c r="A30" s="139"/>
      <c r="B30" s="156"/>
      <c r="C30" s="156"/>
      <c r="D30" s="156"/>
      <c r="E30" s="156"/>
      <c r="F30" s="156"/>
      <c r="G30" s="145"/>
      <c r="H30" s="77"/>
    </row>
    <row r="31" spans="1:8">
      <c r="B31" s="95"/>
      <c r="C31" s="142"/>
      <c r="D31" s="95"/>
      <c r="E31" s="27"/>
      <c r="F31" s="144"/>
      <c r="G31" s="105"/>
      <c r="H31" s="77"/>
    </row>
    <row r="32" spans="1:8">
      <c r="G32" s="95"/>
    </row>
  </sheetData>
  <mergeCells count="6">
    <mergeCell ref="B30:F30"/>
    <mergeCell ref="B2:F3"/>
    <mergeCell ref="B5:F5"/>
    <mergeCell ref="B6:C6"/>
    <mergeCell ref="E6:F6"/>
    <mergeCell ref="B4:F4"/>
  </mergeCells>
  <phoneticPr fontId="2" type="noConversion"/>
  <printOptions horizontalCentered="1"/>
  <pageMargins left="0.25" right="0.25" top="0.25" bottom="0.25" header="0.5" footer="0.5"/>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DOS</vt:lpstr>
      <vt:lpstr>AHMCO_ANNUALSALARY</vt:lpstr>
      <vt:lpstr>AHMCO_ELIGIBLE</vt:lpstr>
      <vt:lpstr>AHMCO_GOP</vt:lpstr>
      <vt:lpstr>AHMCO_HOTELCODE</vt:lpstr>
      <vt:lpstr>AHMCO_HOTELID</vt:lpstr>
      <vt:lpstr>AHMCO_INDIVIDUALGOALS</vt:lpstr>
      <vt:lpstr>AHMCO_JOBDESCRIPTION</vt:lpstr>
      <vt:lpstr>AHMCO_SUBJECTIVEGOALS</vt:lpstr>
      <vt:lpstr>AHMCO_TOTALPAYOUT</vt:lpstr>
      <vt:lpstr>AHMCO_TTLELIGIBLE</vt:lpstr>
      <vt:lpstr>AMCO_HOTELNAME</vt:lpstr>
      <vt:lpstr>DOS!Print_Area</vt:lpstr>
    </vt:vector>
  </TitlesOfParts>
  <Company>Alliance Hospitality Management, LCC.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dc:creator>
  <cp:lastModifiedBy>Regan</cp:lastModifiedBy>
  <cp:lastPrinted>2008-07-16T18:42:29Z</cp:lastPrinted>
  <dcterms:created xsi:type="dcterms:W3CDTF">2005-10-12T19:18:22Z</dcterms:created>
  <dcterms:modified xsi:type="dcterms:W3CDTF">2013-01-25T18:51:04Z</dcterms:modified>
</cp:coreProperties>
</file>